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3" i="1" l="1"/>
  <c r="C12" i="1" s="1"/>
  <c r="C76" i="1" s="1"/>
  <c r="C85" i="1" s="1"/>
  <c r="B13" i="1"/>
  <c r="B12" i="1" s="1"/>
  <c r="B76" i="1" s="1"/>
  <c r="B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<sst xmlns="http://schemas.openxmlformats.org/spreadsheetml/2006/main" count="87" uniqueCount="87">
  <si>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</si>
  <si>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</si>
  <si>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2022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</si>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</sst>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  <numFmt numFmtId="167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7" fontId="3" fillId="0" borderId="0" xfId="0" applyNumberFormat="1" applyFont="1"/>
    <xf numFmtId="166" fontId="3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/>
    </xf>
    <xf numFmtId="164" fontId="3" fillId="3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5" Type="http://schemas.microsoft.com/office/2007/relationships/hdphoto" Target="../media/hdphoto1.wdp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48433</xdr:colOff>
      <xdr:row>2</xdr:row>
      <xdr:rowOff>84112</xdr:rowOff>
    </xdr:from>
    <xdr:to>
      <xdr:col>0</xdr:col>
      <xdr:colOff>762807</xdr:colOff>
      <xdr:row>3</xdr:row>
      <xdr:rowOff>123987</xdr:rowOff>
    </xdr:to>
    <xdr:pic>
      <xdr:nvPicPr>
        <xdr:cNvPr id="2" name="1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3" y="465112"/>
          <a:ext cx="1704974" cy="649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537436</xdr:colOff>
      <xdr:row>2</xdr:row>
      <xdr:rowOff>115753</xdr:rowOff>
    </xdr:from>
    <xdr:to>
      <xdr:col>2</xdr:col>
      <xdr:colOff>355976</xdr:colOff>
      <xdr:row>3</xdr:row>
      <xdr:rowOff>201478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5461" y="496753"/>
          <a:ext cx="162829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94</xdr:row>
      <xdr:rowOff>14066</xdr:rowOff>
    </xdr:from>
    <xdr:to>
      <xdr:col>2</xdr:col>
      <xdr:colOff>524682</xdr:colOff>
      <xdr:row>111</xdr:row>
      <xdr:rowOff>40820</xdr:rowOff>
    </xdr:to>
    <xdr:grpSp>
      <xdr:nvGrpSpPr>
        <xdr:cNvPr id="4" name="3 Grupo"/>
        <xdr:cNvGrpSpPr/>
      </xdr:nvGrpSpPr>
      <xdr:grpSpPr>
        <a:xfrm>
          <a:off x="0" y="18806891"/>
          <a:ext cx="8754282" cy="3265254"/>
          <a:chOff x="1006928" y="19241636"/>
          <a:chExt cx="9276169" cy="3264579"/>
        </a:xfrm>
      </xdr:grpSpPr>
      <xdr:grpSp>
        <xdr:nvGrpSpPr>
          <xdr:cNvPr id="5" name="4 Grupo"/>
          <xdr:cNvGrpSpPr/>
        </xdr:nvGrpSpPr>
        <xdr:grpSpPr>
          <a:xfrm>
            <a:off x="1006928" y="19322142"/>
            <a:ext cx="3374572" cy="1662986"/>
            <a:chOff x="1006928" y="19322142"/>
            <a:chExt cx="3374572" cy="1662986"/>
          </a:xfrm>
        </xdr:grpSpPr>
        <xdr:pic>
          <xdr:nvPicPr>
            <xdr:cNvPr id="17" name="16 Imagen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06928" y="19322142"/>
              <a:ext cx="1823357" cy="1662986"/>
            </a:xfrm>
            <a:prstGeom prst="rect">
              <a:avLst/>
            </a:prstGeom>
          </xdr:spPr>
        </xdr:pic>
        <xdr:grpSp>
          <xdr:nvGrpSpPr>
            <xdr:cNvPr id="18" name="17 Grupo"/>
            <xdr:cNvGrpSpPr/>
          </xdr:nvGrpSpPr>
          <xdr:grpSpPr>
            <a:xfrm>
              <a:off x="1569357" y="20045589"/>
              <a:ext cx="2812143" cy="487591"/>
              <a:chOff x="1569357" y="20045589"/>
              <a:chExt cx="2812143" cy="487591"/>
            </a:xfrm>
          </xdr:grpSpPr>
          <xdr:sp macro="" textlink="">
            <xdr:nvSpPr>
              <xdr:cNvPr id="20" name="19 CuadroTexto"/>
              <xdr:cNvSpPr txBox="1"/>
            </xdr:nvSpPr>
            <xdr:spPr>
              <a:xfrm>
                <a:off x="1569357" y="20045589"/>
                <a:ext cx="2812143" cy="32430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YDALSA NÚÑEZ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MANZUELA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21" name="20 CuadroTexto"/>
              <xdr:cNvSpPr txBox="1"/>
            </xdr:nvSpPr>
            <xdr:spPr>
              <a:xfrm>
                <a:off x="2068282" y="20212051"/>
                <a:ext cx="1319893" cy="32112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Enc. </a:t>
                </a:r>
                <a:r>
                  <a:rPr lang="es-DO" sz="1200" b="0" baseline="0">
                    <a:latin typeface="Times New Roman" pitchFamily="18" charset="0"/>
                    <a:cs typeface="Times New Roman" pitchFamily="18" charset="0"/>
                  </a:rPr>
                  <a:t> Presupuesto</a:t>
                </a:r>
                <a:endParaRPr lang="es-DO" sz="1200" b="0">
                  <a:latin typeface="Times New Roman" pitchFamily="18" charset="0"/>
                  <a:cs typeface="Times New Roman" pitchFamily="18" charset="0"/>
                </a:endParaRPr>
              </a:p>
            </xdr:txBody>
          </xdr:sp>
        </xdr:grpSp>
        <xdr:pic>
          <xdr:nvPicPr>
            <xdr:cNvPr id="19" name="18 Imagen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19894" y="19430999"/>
              <a:ext cx="2606271" cy="1070612"/>
            </a:xfrm>
            <a:prstGeom prst="rect">
              <a:avLst/>
            </a:prstGeom>
          </xdr:spPr>
        </xdr:pic>
      </xdr:grpSp>
      <xdr:grpSp>
        <xdr:nvGrpSpPr>
          <xdr:cNvPr id="6" name="5 Grupo"/>
          <xdr:cNvGrpSpPr/>
        </xdr:nvGrpSpPr>
        <xdr:grpSpPr>
          <a:xfrm>
            <a:off x="4286249" y="20642036"/>
            <a:ext cx="3231544" cy="1864179"/>
            <a:chOff x="4286249" y="20642036"/>
            <a:chExt cx="3231544" cy="1864179"/>
          </a:xfrm>
        </xdr:grpSpPr>
        <xdr:grpSp>
          <xdr:nvGrpSpPr>
            <xdr:cNvPr id="12" name="11 Grupo"/>
            <xdr:cNvGrpSpPr/>
          </xdr:nvGrpSpPr>
          <xdr:grpSpPr>
            <a:xfrm>
              <a:off x="4286249" y="21907499"/>
              <a:ext cx="2872013" cy="462647"/>
              <a:chOff x="4286249" y="21907499"/>
              <a:chExt cx="2872013" cy="462647"/>
            </a:xfrm>
          </xdr:grpSpPr>
          <xdr:sp macro="" textlink="">
            <xdr:nvSpPr>
              <xdr:cNvPr id="15" name="14 CuadroTexto"/>
              <xdr:cNvSpPr txBox="1"/>
            </xdr:nvSpPr>
            <xdr:spPr>
              <a:xfrm>
                <a:off x="4286249" y="21907499"/>
                <a:ext cx="2872013" cy="32294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Dr.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ELIGIO ORTEGA GARCIA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16" name="15 CuadroTexto"/>
              <xdr:cNvSpPr txBox="1"/>
            </xdr:nvSpPr>
            <xdr:spPr>
              <a:xfrm>
                <a:off x="4955720" y="22073509"/>
                <a:ext cx="1371601" cy="29663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Director  General</a:t>
                </a:r>
              </a:p>
            </xdr:txBody>
          </xdr:sp>
        </xdr:grpSp>
        <xdr:pic>
          <xdr:nvPicPr>
            <xdr:cNvPr id="13" name="12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382" t="29529" r="39735" b="13101"/>
            <a:stretch/>
          </xdr:blipFill>
          <xdr:spPr>
            <a:xfrm rot="4819311">
              <a:off x="5426558" y="20476036"/>
              <a:ext cx="904004" cy="2165392"/>
            </a:xfrm>
            <a:prstGeom prst="rect">
              <a:avLst/>
            </a:prstGeom>
          </xdr:spPr>
        </xdr:pic>
        <xdr:pic>
          <xdr:nvPicPr>
            <xdr:cNvPr id="14" name="13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4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9330"/>
            <a:stretch/>
          </xdr:blipFill>
          <xdr:spPr>
            <a:xfrm>
              <a:off x="5578929" y="20642036"/>
              <a:ext cx="1938864" cy="1864179"/>
            </a:xfrm>
            <a:prstGeom prst="rect">
              <a:avLst/>
            </a:prstGeom>
          </xdr:spPr>
        </xdr:pic>
      </xdr:grpSp>
      <xdr:grpSp>
        <xdr:nvGrpSpPr>
          <xdr:cNvPr id="7" name="6 Grupo"/>
          <xdr:cNvGrpSpPr/>
        </xdr:nvGrpSpPr>
        <xdr:grpSpPr>
          <a:xfrm>
            <a:off x="7625049" y="19241636"/>
            <a:ext cx="2658048" cy="1441222"/>
            <a:chOff x="7625049" y="19241636"/>
            <a:chExt cx="2658048" cy="1441222"/>
          </a:xfrm>
        </xdr:grpSpPr>
        <xdr:grpSp>
          <xdr:nvGrpSpPr>
            <xdr:cNvPr id="8" name="7 Grupo"/>
            <xdr:cNvGrpSpPr/>
          </xdr:nvGrpSpPr>
          <xdr:grpSpPr>
            <a:xfrm>
              <a:off x="7731579" y="20073256"/>
              <a:ext cx="2551518" cy="609602"/>
              <a:chOff x="7731579" y="20073256"/>
              <a:chExt cx="2551518" cy="609602"/>
            </a:xfrm>
          </xdr:grpSpPr>
          <xdr:sp macro="" textlink="">
            <xdr:nvSpPr>
              <xdr:cNvPr id="10" name="9 CuadroTexto"/>
              <xdr:cNvSpPr txBox="1"/>
            </xdr:nvSpPr>
            <xdr:spPr>
              <a:xfrm>
                <a:off x="7731579" y="20073256"/>
                <a:ext cx="2551518" cy="32430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Licda.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ALICIA CARDENAS CARDENAS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11" name="10 CuadroTexto"/>
              <xdr:cNvSpPr txBox="1"/>
            </xdr:nvSpPr>
            <xdr:spPr>
              <a:xfrm>
                <a:off x="7769677" y="20320908"/>
                <a:ext cx="2476499" cy="3619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Enc. Administrativa</a:t>
                </a:r>
                <a:r>
                  <a:rPr lang="es-DO" sz="1200" b="0" baseline="0">
                    <a:latin typeface="Times New Roman" pitchFamily="18" charset="0"/>
                    <a:cs typeface="Times New Roman" pitchFamily="18" charset="0"/>
                  </a:rPr>
                  <a:t> y Financiera</a:t>
                </a:r>
                <a:endParaRPr lang="es-DO" sz="1200" b="0">
                  <a:latin typeface="Times New Roman" pitchFamily="18" charset="0"/>
                  <a:cs typeface="Times New Roman" pitchFamily="18" charset="0"/>
                </a:endParaRPr>
              </a:p>
            </xdr:txBody>
          </xdr:sp>
        </xdr:grpSp>
        <xdr:pic>
          <xdr:nvPicPr>
            <xdr:cNvPr id="9" name="8 Imagen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5049" y="19241636"/>
              <a:ext cx="2503714" cy="101214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topLeftCell="A64" workbookViewId="0">
      <selection activeCell="D11" sqref="D11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32" customWidth="1"/>
    <col min="4" max="4" width="18.140625" customWidth="1"/>
  </cols>
  <sheetData>
    <row r="3" spans="1:14" ht="28.5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x14ac:dyDescent="0.25">
      <c r="A9" s="21" t="s">
        <v>5</v>
      </c>
      <c r="B9" s="22" t="s">
        <v>6</v>
      </c>
      <c r="C9" s="23" t="s">
        <v>7</v>
      </c>
      <c r="D9" s="20"/>
    </row>
    <row r="10" spans="1:14" x14ac:dyDescent="0.25">
      <c r="A10" s="21"/>
      <c r="B10" s="24"/>
      <c r="C10" s="25"/>
      <c r="D10" s="20"/>
    </row>
    <row r="11" spans="1:14" x14ac:dyDescent="0.25">
      <c r="A11" s="26" t="s">
        <v>8</v>
      </c>
      <c r="B11" s="27"/>
      <c r="C11" s="28"/>
      <c r="D11" s="20"/>
    </row>
    <row r="12" spans="1:14" x14ac:dyDescent="0.25">
      <c r="A12" s="18" t="s">
        <v>9</v>
      </c>
      <c r="B12" s="19">
        <f>+B13+B14+B15+B16+B17</f>
        <v>394519645</v>
      </c>
      <c r="C12" s="19">
        <f>+C13+C14+C15+C16+C17</f>
        <v>398736456.59000003</v>
      </c>
      <c r="D12" s="29"/>
    </row>
    <row r="13" spans="1:14" x14ac:dyDescent="0.25">
      <c r="A13" s="30" t="s">
        <v>10</v>
      </c>
      <c r="B13" s="31">
        <f>331018133+18900000</f>
        <v>349918133</v>
      </c>
      <c r="C13" s="32">
        <f>353790413.54-180000</f>
        <v>353610413.54000002</v>
      </c>
      <c r="D13" s="33"/>
    </row>
    <row r="14" spans="1:14" x14ac:dyDescent="0.25">
      <c r="A14" s="30" t="s">
        <v>11</v>
      </c>
      <c r="B14" s="31">
        <v>510600</v>
      </c>
      <c r="C14" s="32">
        <v>510600</v>
      </c>
      <c r="D14" s="20"/>
    </row>
    <row r="15" spans="1:14" x14ac:dyDescent="0.25">
      <c r="A15" s="30" t="s">
        <v>12</v>
      </c>
      <c r="B15" s="31">
        <v>1100000</v>
      </c>
      <c r="C15" s="32">
        <v>1100000</v>
      </c>
      <c r="D15" s="20"/>
    </row>
    <row r="16" spans="1:14" x14ac:dyDescent="0.25">
      <c r="A16" s="30" t="s">
        <v>13</v>
      </c>
      <c r="B16" s="31">
        <v>0</v>
      </c>
      <c r="C16" s="32">
        <v>0</v>
      </c>
      <c r="D16" s="20"/>
    </row>
    <row r="17" spans="1:4" x14ac:dyDescent="0.25">
      <c r="A17" s="30" t="s">
        <v>14</v>
      </c>
      <c r="B17" s="31">
        <v>42990912</v>
      </c>
      <c r="C17" s="32">
        <v>43515443.049999997</v>
      </c>
      <c r="D17" s="20"/>
    </row>
    <row r="18" spans="1:4" x14ac:dyDescent="0.25">
      <c r="A18" s="18" t="s">
        <v>15</v>
      </c>
      <c r="B18" s="19">
        <v>39116000</v>
      </c>
      <c r="C18" s="19">
        <v>39116000</v>
      </c>
      <c r="D18" s="20"/>
    </row>
    <row r="19" spans="1:4" x14ac:dyDescent="0.25">
      <c r="A19" s="30" t="s">
        <v>16</v>
      </c>
      <c r="B19" s="34">
        <v>4750000</v>
      </c>
      <c r="C19" s="32">
        <v>4750000</v>
      </c>
    </row>
    <row r="20" spans="1:4" x14ac:dyDescent="0.25">
      <c r="A20" s="30" t="s">
        <v>17</v>
      </c>
      <c r="B20" s="34">
        <v>4100000</v>
      </c>
      <c r="C20" s="32">
        <v>4100000</v>
      </c>
    </row>
    <row r="21" spans="1:4" x14ac:dyDescent="0.25">
      <c r="A21" s="30" t="s">
        <v>18</v>
      </c>
      <c r="B21" s="34">
        <v>600000</v>
      </c>
      <c r="C21" s="32">
        <v>600000</v>
      </c>
    </row>
    <row r="22" spans="1:4" x14ac:dyDescent="0.25">
      <c r="A22" s="30" t="s">
        <v>19</v>
      </c>
      <c r="B22" s="34">
        <v>0</v>
      </c>
      <c r="C22" s="32">
        <v>1665000</v>
      </c>
    </row>
    <row r="23" spans="1:4" x14ac:dyDescent="0.25">
      <c r="A23" s="30" t="s">
        <v>20</v>
      </c>
      <c r="B23" s="34">
        <v>5950000</v>
      </c>
      <c r="C23" s="32">
        <v>9709400</v>
      </c>
    </row>
    <row r="24" spans="1:4" x14ac:dyDescent="0.25">
      <c r="A24" s="30" t="s">
        <v>21</v>
      </c>
      <c r="B24" s="34">
        <v>2000000</v>
      </c>
      <c r="C24" s="32">
        <v>2000000</v>
      </c>
    </row>
    <row r="25" spans="1:4" x14ac:dyDescent="0.25">
      <c r="A25" s="30" t="s">
        <v>22</v>
      </c>
      <c r="B25" s="34">
        <v>11966000</v>
      </c>
      <c r="C25" s="32">
        <v>16166000</v>
      </c>
    </row>
    <row r="26" spans="1:4" x14ac:dyDescent="0.25">
      <c r="A26" s="30" t="s">
        <v>23</v>
      </c>
      <c r="B26" s="34">
        <v>8950000</v>
      </c>
      <c r="C26" s="32">
        <v>8950000</v>
      </c>
    </row>
    <row r="27" spans="1:4" x14ac:dyDescent="0.25">
      <c r="A27" s="30" t="s">
        <v>24</v>
      </c>
      <c r="B27" s="34">
        <v>800000</v>
      </c>
      <c r="C27" s="32">
        <v>950000</v>
      </c>
    </row>
    <row r="28" spans="1:4" x14ac:dyDescent="0.25">
      <c r="A28" s="18" t="s">
        <v>25</v>
      </c>
      <c r="B28" s="19">
        <v>269858945</v>
      </c>
      <c r="C28" s="19">
        <v>269858945</v>
      </c>
    </row>
    <row r="29" spans="1:4" x14ac:dyDescent="0.25">
      <c r="A29" s="30" t="s">
        <v>26</v>
      </c>
      <c r="B29" s="34">
        <v>15575000</v>
      </c>
      <c r="C29" s="32">
        <v>15675000</v>
      </c>
    </row>
    <row r="30" spans="1:4" x14ac:dyDescent="0.25">
      <c r="A30" s="30" t="s">
        <v>27</v>
      </c>
      <c r="B30" s="34">
        <v>755000</v>
      </c>
      <c r="C30" s="32">
        <v>1255000</v>
      </c>
    </row>
    <row r="31" spans="1:4" x14ac:dyDescent="0.25">
      <c r="A31" s="30" t="s">
        <v>28</v>
      </c>
      <c r="B31" s="34">
        <v>18992345</v>
      </c>
      <c r="C31" s="32">
        <v>18992345</v>
      </c>
    </row>
    <row r="32" spans="1:4" x14ac:dyDescent="0.25">
      <c r="A32" s="30" t="s">
        <v>29</v>
      </c>
      <c r="B32" s="34">
        <v>110000000</v>
      </c>
      <c r="C32" s="32">
        <v>75578270</v>
      </c>
    </row>
    <row r="33" spans="1:3" x14ac:dyDescent="0.25">
      <c r="A33" s="30" t="s">
        <v>30</v>
      </c>
      <c r="B33" s="34">
        <v>6235200</v>
      </c>
      <c r="C33" s="32">
        <v>6235200</v>
      </c>
    </row>
    <row r="34" spans="1:3" x14ac:dyDescent="0.25">
      <c r="A34" s="30" t="s">
        <v>31</v>
      </c>
      <c r="B34" s="34">
        <v>6621400</v>
      </c>
      <c r="C34" s="32">
        <v>7021400</v>
      </c>
    </row>
    <row r="35" spans="1:3" x14ac:dyDescent="0.25">
      <c r="A35" s="30" t="s">
        <v>32</v>
      </c>
      <c r="B35" s="34">
        <v>76730000</v>
      </c>
      <c r="C35" s="32">
        <v>82730000</v>
      </c>
    </row>
    <row r="36" spans="1:3" x14ac:dyDescent="0.25">
      <c r="A36" s="30" t="s">
        <v>33</v>
      </c>
      <c r="B36" s="34">
        <v>0</v>
      </c>
      <c r="C36" s="32">
        <v>0</v>
      </c>
    </row>
    <row r="37" spans="1:3" x14ac:dyDescent="0.25">
      <c r="A37" s="30" t="s">
        <v>34</v>
      </c>
      <c r="B37" s="34">
        <v>34950000</v>
      </c>
      <c r="C37" s="32">
        <v>62850000</v>
      </c>
    </row>
    <row r="38" spans="1:3" x14ac:dyDescent="0.25">
      <c r="A38" s="18" t="s">
        <v>35</v>
      </c>
      <c r="B38" s="35">
        <v>900000</v>
      </c>
      <c r="C38" s="35">
        <v>900000</v>
      </c>
    </row>
    <row r="39" spans="1:3" x14ac:dyDescent="0.25">
      <c r="A39" s="30" t="s">
        <v>36</v>
      </c>
      <c r="B39" s="34">
        <v>900000</v>
      </c>
      <c r="C39" s="32">
        <v>900000</v>
      </c>
    </row>
    <row r="40" spans="1:3" x14ac:dyDescent="0.25">
      <c r="A40" s="30" t="s">
        <v>37</v>
      </c>
      <c r="B40" s="31"/>
    </row>
    <row r="41" spans="1:3" x14ac:dyDescent="0.25">
      <c r="A41" s="30" t="s">
        <v>38</v>
      </c>
      <c r="B41" s="31"/>
    </row>
    <row r="42" spans="1:3" x14ac:dyDescent="0.25">
      <c r="A42" s="30" t="s">
        <v>39</v>
      </c>
      <c r="B42" s="31"/>
    </row>
    <row r="43" spans="1:3" x14ac:dyDescent="0.25">
      <c r="A43" s="30" t="s">
        <v>40</v>
      </c>
      <c r="B43" s="31"/>
    </row>
    <row r="44" spans="1:3" x14ac:dyDescent="0.25">
      <c r="A44" s="30" t="s">
        <v>41</v>
      </c>
      <c r="B44" s="31"/>
    </row>
    <row r="45" spans="1:3" x14ac:dyDescent="0.25">
      <c r="A45" s="30" t="s">
        <v>42</v>
      </c>
      <c r="B45" s="31"/>
    </row>
    <row r="46" spans="1:3" x14ac:dyDescent="0.25">
      <c r="A46" s="30" t="s">
        <v>43</v>
      </c>
      <c r="B46" s="31"/>
    </row>
    <row r="47" spans="1:3" x14ac:dyDescent="0.25">
      <c r="A47" s="18" t="s">
        <v>44</v>
      </c>
      <c r="B47" s="19"/>
    </row>
    <row r="48" spans="1:3" x14ac:dyDescent="0.25">
      <c r="A48" s="30" t="s">
        <v>45</v>
      </c>
      <c r="B48" s="31"/>
    </row>
    <row r="49" spans="1:3" x14ac:dyDescent="0.25">
      <c r="A49" s="30" t="s">
        <v>46</v>
      </c>
      <c r="B49" s="31"/>
    </row>
    <row r="50" spans="1:3" x14ac:dyDescent="0.25">
      <c r="A50" s="30" t="s">
        <v>47</v>
      </c>
      <c r="B50" s="31"/>
    </row>
    <row r="51" spans="1:3" x14ac:dyDescent="0.25">
      <c r="A51" s="30" t="s">
        <v>48</v>
      </c>
      <c r="B51" s="31"/>
    </row>
    <row r="52" spans="1:3" x14ac:dyDescent="0.25">
      <c r="A52" s="30" t="s">
        <v>49</v>
      </c>
      <c r="B52" s="31"/>
    </row>
    <row r="53" spans="1:3" x14ac:dyDescent="0.25">
      <c r="A53" s="30" t="s">
        <v>50</v>
      </c>
      <c r="B53" s="31"/>
    </row>
    <row r="54" spans="1:3" x14ac:dyDescent="0.25">
      <c r="A54" s="18" t="s">
        <v>51</v>
      </c>
      <c r="B54" s="19">
        <v>65864370</v>
      </c>
      <c r="C54" s="19">
        <v>65864370</v>
      </c>
    </row>
    <row r="55" spans="1:3" x14ac:dyDescent="0.25">
      <c r="A55" s="30" t="s">
        <v>52</v>
      </c>
      <c r="B55" s="34">
        <v>11034500</v>
      </c>
      <c r="C55" s="32">
        <v>14034500</v>
      </c>
    </row>
    <row r="56" spans="1:3" x14ac:dyDescent="0.25">
      <c r="A56" s="30" t="s">
        <v>53</v>
      </c>
      <c r="B56" s="34">
        <v>200000</v>
      </c>
      <c r="C56" s="32">
        <v>290000</v>
      </c>
    </row>
    <row r="57" spans="1:3" x14ac:dyDescent="0.25">
      <c r="A57" s="30" t="s">
        <v>54</v>
      </c>
      <c r="B57" s="34">
        <v>33975200</v>
      </c>
      <c r="C57" s="32">
        <v>33975200</v>
      </c>
    </row>
    <row r="58" spans="1:3" x14ac:dyDescent="0.25">
      <c r="A58" s="30" t="s">
        <v>55</v>
      </c>
      <c r="B58" s="34">
        <v>3500000</v>
      </c>
      <c r="C58" s="32">
        <v>3500000</v>
      </c>
    </row>
    <row r="59" spans="1:3" x14ac:dyDescent="0.25">
      <c r="A59" s="30" t="s">
        <v>56</v>
      </c>
      <c r="B59" s="34">
        <v>3600000</v>
      </c>
      <c r="C59" s="32">
        <v>3632000</v>
      </c>
    </row>
    <row r="60" spans="1:3" x14ac:dyDescent="0.25">
      <c r="A60" s="30" t="s">
        <v>57</v>
      </c>
      <c r="B60" s="34">
        <v>0</v>
      </c>
      <c r="C60" s="32">
        <v>0</v>
      </c>
    </row>
    <row r="61" spans="1:3" x14ac:dyDescent="0.25">
      <c r="A61" s="30" t="s">
        <v>58</v>
      </c>
      <c r="B61" s="34">
        <v>0</v>
      </c>
      <c r="C61" s="32">
        <v>0</v>
      </c>
    </row>
    <row r="62" spans="1:3" x14ac:dyDescent="0.25">
      <c r="A62" s="30" t="s">
        <v>59</v>
      </c>
      <c r="B62" s="34">
        <v>0</v>
      </c>
      <c r="C62" s="32">
        <v>0</v>
      </c>
    </row>
    <row r="63" spans="1:3" x14ac:dyDescent="0.25">
      <c r="A63" s="30" t="s">
        <v>60</v>
      </c>
      <c r="B63" s="36">
        <v>13554670</v>
      </c>
      <c r="C63" s="32">
        <v>0</v>
      </c>
    </row>
    <row r="64" spans="1:3" x14ac:dyDescent="0.25">
      <c r="A64" s="18" t="s">
        <v>61</v>
      </c>
      <c r="B64" s="19"/>
    </row>
    <row r="65" spans="1:3" x14ac:dyDescent="0.25">
      <c r="A65" s="30" t="s">
        <v>62</v>
      </c>
      <c r="B65" s="31"/>
    </row>
    <row r="66" spans="1:3" x14ac:dyDescent="0.25">
      <c r="A66" s="30" t="s">
        <v>63</v>
      </c>
      <c r="B66" s="31"/>
    </row>
    <row r="67" spans="1:3" x14ac:dyDescent="0.25">
      <c r="A67" s="30" t="s">
        <v>64</v>
      </c>
      <c r="B67" s="31"/>
    </row>
    <row r="68" spans="1:3" x14ac:dyDescent="0.25">
      <c r="A68" s="30" t="s">
        <v>65</v>
      </c>
      <c r="B68" s="31"/>
    </row>
    <row r="69" spans="1:3" x14ac:dyDescent="0.25">
      <c r="A69" s="18" t="s">
        <v>66</v>
      </c>
      <c r="B69" s="19"/>
    </row>
    <row r="70" spans="1:3" x14ac:dyDescent="0.25">
      <c r="A70" s="30" t="s">
        <v>67</v>
      </c>
      <c r="B70" s="31"/>
    </row>
    <row r="71" spans="1:3" x14ac:dyDescent="0.25">
      <c r="A71" s="30" t="s">
        <v>68</v>
      </c>
      <c r="B71" s="31"/>
    </row>
    <row r="72" spans="1:3" x14ac:dyDescent="0.25">
      <c r="A72" s="18" t="s">
        <v>69</v>
      </c>
      <c r="B72" s="19"/>
    </row>
    <row r="73" spans="1:3" x14ac:dyDescent="0.25">
      <c r="A73" s="30" t="s">
        <v>70</v>
      </c>
      <c r="B73" s="31"/>
    </row>
    <row r="74" spans="1:3" x14ac:dyDescent="0.25">
      <c r="A74" s="30" t="s">
        <v>71</v>
      </c>
      <c r="B74" s="31"/>
    </row>
    <row r="75" spans="1:3" x14ac:dyDescent="0.25">
      <c r="A75" s="30" t="s">
        <v>72</v>
      </c>
      <c r="B75" s="31"/>
    </row>
    <row r="76" spans="1:3" x14ac:dyDescent="0.25">
      <c r="A76" s="26" t="s">
        <v>73</v>
      </c>
      <c r="B76" s="27">
        <f>+B38+B28+B18+B12+B54</f>
        <v>770258960</v>
      </c>
      <c r="C76" s="27">
        <f>+C38+C28+C18+C12+C54</f>
        <v>774475771.59000003</v>
      </c>
    </row>
    <row r="77" spans="1:3" x14ac:dyDescent="0.25">
      <c r="A77" s="18" t="s">
        <v>74</v>
      </c>
      <c r="B77" s="19"/>
    </row>
    <row r="78" spans="1:3" x14ac:dyDescent="0.25">
      <c r="A78" s="30" t="s">
        <v>75</v>
      </c>
      <c r="B78" s="31"/>
    </row>
    <row r="79" spans="1:3" x14ac:dyDescent="0.25">
      <c r="A79" s="30" t="s">
        <v>76</v>
      </c>
      <c r="B79" s="31"/>
    </row>
    <row r="80" spans="1:3" x14ac:dyDescent="0.25">
      <c r="A80" s="18" t="s">
        <v>77</v>
      </c>
      <c r="B80" s="19"/>
    </row>
    <row r="81" spans="1:3" x14ac:dyDescent="0.25">
      <c r="A81" s="30" t="s">
        <v>78</v>
      </c>
      <c r="B81" s="31"/>
    </row>
    <row r="82" spans="1:3" x14ac:dyDescent="0.25">
      <c r="A82" s="30" t="s">
        <v>79</v>
      </c>
      <c r="B82" s="31"/>
    </row>
    <row r="83" spans="1:3" x14ac:dyDescent="0.25">
      <c r="A83" s="18" t="s">
        <v>80</v>
      </c>
      <c r="B83" s="19"/>
    </row>
    <row r="84" spans="1:3" x14ac:dyDescent="0.25">
      <c r="A84" s="30" t="s">
        <v>81</v>
      </c>
      <c r="B84" s="31"/>
    </row>
    <row r="85" spans="1:3" x14ac:dyDescent="0.25">
      <c r="A85" s="37" t="s">
        <v>82</v>
      </c>
      <c r="B85" s="38">
        <f>+B76</f>
        <v>770258960</v>
      </c>
      <c r="C85" s="38">
        <f>+C76</f>
        <v>774475771.59000003</v>
      </c>
    </row>
    <row r="86" spans="1:3" x14ac:dyDescent="0.25">
      <c r="A86" s="30" t="s">
        <v>83</v>
      </c>
      <c r="B86" s="39"/>
    </row>
    <row r="90" spans="1:3" ht="15.75" thickBot="1" x14ac:dyDescent="0.3"/>
    <row r="91" spans="1:3" ht="15.75" thickBot="1" x14ac:dyDescent="0.3">
      <c r="A91" s="40" t="s">
        <v>84</v>
      </c>
    </row>
    <row r="92" spans="1:3" ht="30.75" thickBot="1" x14ac:dyDescent="0.3">
      <c r="A92" s="41" t="s">
        <v>85</v>
      </c>
    </row>
    <row r="93" spans="1:3" ht="45.75" thickBot="1" x14ac:dyDescent="0.3">
      <c r="A93" s="42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dcterms:created xsi:type="dcterms:W3CDTF">2023-01-11T13:15:41Z</dcterms:created>
  <dcterms:modified xsi:type="dcterms:W3CDTF">2023-01-11T13:21:34Z</dcterms:modified>
</cp:coreProperties>
</file>