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3" i="1" l="1"/>
  <c r="B53" i="1"/>
  <c r="C38" i="1"/>
  <c r="C36" i="1"/>
  <c r="C35" i="1"/>
  <c r="C34" i="1"/>
  <c r="C33" i="1"/>
  <c r="C32" i="1"/>
  <c r="C31" i="1"/>
  <c r="C30" i="1"/>
  <c r="C27" i="1" s="1"/>
  <c r="C29" i="1"/>
  <c r="C28" i="1"/>
  <c r="B27" i="1"/>
  <c r="B75" i="1" s="1"/>
  <c r="B84" i="1" s="1"/>
  <c r="C26" i="1"/>
  <c r="C25" i="1"/>
  <c r="C24" i="1"/>
  <c r="C23" i="1"/>
  <c r="C22" i="1"/>
  <c r="C21" i="1"/>
  <c r="C20" i="1"/>
  <c r="C19" i="1"/>
  <c r="C17" i="1" s="1"/>
  <c r="C18" i="1"/>
  <c r="B17" i="1"/>
  <c r="C16" i="1"/>
  <c r="C15" i="1"/>
  <c r="C14" i="1"/>
  <c r="C13" i="1"/>
  <c r="C12" i="1"/>
  <c r="C11" i="1" s="1"/>
  <c r="B11" i="1"/>
  <c r="C75" i="1" l="1"/>
  <c r="C84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<sst xmlns="http://schemas.openxmlformats.org/spreadsheetml/2006/main" count="87" uniqueCount="87">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</sst>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2" fillId="2" borderId="5" xfId="0" applyFont="1" applyFill="1" applyBorder="1" applyAlignment="1">
      <alignment vertical="center"/>
    </xf>
    <xf numFmtId="164" fontId="3" fillId="2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microsoft.com/office/2007/relationships/hdphoto" Target="../media/hdphoto2.wdp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5" Type="http://schemas.microsoft.com/office/2007/relationships/hdphoto" Target="../media/hdphoto1.wdp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190500</xdr:rowOff>
    </xdr:from>
    <xdr:to>
      <xdr:col>0</xdr:col>
      <xdr:colOff>2171700</xdr:colOff>
      <xdr:row>5</xdr:row>
      <xdr:rowOff>190499</xdr:rowOff>
    </xdr:to>
    <xdr:pic>
      <xdr:nvPicPr>
        <xdr:cNvPr id="13" name="1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42950"/>
          <a:ext cx="2028824" cy="666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1</xdr:row>
      <xdr:rowOff>123825</xdr:rowOff>
    </xdr:from>
    <xdr:to>
      <xdr:col>2</xdr:col>
      <xdr:colOff>1028700</xdr:colOff>
      <xdr:row>5</xdr:row>
      <xdr:rowOff>133350</xdr:rowOff>
    </xdr:to>
    <xdr:pic>
      <xdr:nvPicPr>
        <xdr:cNvPr id="14" name="1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14325"/>
          <a:ext cx="142875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94</xdr:row>
      <xdr:rowOff>180975</xdr:rowOff>
    </xdr:from>
    <xdr:to>
      <xdr:col>2</xdr:col>
      <xdr:colOff>657225</xdr:colOff>
      <xdr:row>109</xdr:row>
      <xdr:rowOff>57145</xdr:rowOff>
    </xdr:to>
    <xdr:grpSp>
      <xdr:nvGrpSpPr>
        <xdr:cNvPr id="4" name="3 Grupo"/>
        <xdr:cNvGrpSpPr/>
      </xdr:nvGrpSpPr>
      <xdr:grpSpPr>
        <a:xfrm>
          <a:off x="0" y="18973800"/>
          <a:ext cx="8886825" cy="2733670"/>
          <a:chOff x="3060700" y="16954506"/>
          <a:chExt cx="10223501" cy="3733796"/>
        </a:xfrm>
      </xdr:grpSpPr>
      <xdr:grpSp>
        <xdr:nvGrpSpPr>
          <xdr:cNvPr id="5" name="4 Grupo"/>
          <xdr:cNvGrpSpPr/>
        </xdr:nvGrpSpPr>
        <xdr:grpSpPr>
          <a:xfrm>
            <a:off x="3060700" y="16954506"/>
            <a:ext cx="10223501" cy="3733796"/>
            <a:chOff x="228600" y="19102878"/>
            <a:chExt cx="8610601" cy="3114380"/>
          </a:xfrm>
        </xdr:grpSpPr>
        <xdr:pic>
          <xdr:nvPicPr>
            <xdr:cNvPr id="9" name="8 Imagen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8600" y="19168623"/>
              <a:ext cx="1600948" cy="1405377"/>
            </a:xfrm>
            <a:prstGeom prst="rect">
              <a:avLst/>
            </a:prstGeom>
          </xdr:spPr>
        </xdr:pic>
        <xdr:pic>
          <xdr:nvPicPr>
            <xdr:cNvPr id="10" name="9 Imagen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BEBA8EAE-BF5A-486C-A8C5-ECC9F3942E4B}">
                  <a14:imgProps xmlns:a14="http://schemas.microsoft.com/office/drawing/2010/main">
                    <a14:imgLayer r:embed="rId5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2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6766" y="19429903"/>
              <a:ext cx="2288364" cy="1070833"/>
            </a:xfrm>
            <a:prstGeom prst="rect">
              <a:avLst/>
            </a:prstGeom>
          </xdr:spPr>
        </xdr:pic>
        <xdr:grpSp>
          <xdr:nvGrpSpPr>
            <xdr:cNvPr id="11" name="10 Grupo"/>
            <xdr:cNvGrpSpPr/>
          </xdr:nvGrpSpPr>
          <xdr:grpSpPr>
            <a:xfrm>
              <a:off x="3107917" y="20488791"/>
              <a:ext cx="2837366" cy="1728467"/>
              <a:chOff x="4286249" y="20642036"/>
              <a:chExt cx="3231543" cy="1728110"/>
            </a:xfrm>
          </xdr:grpSpPr>
          <xdr:grpSp>
            <xdr:nvGrpSpPr>
              <xdr:cNvPr id="19" name="18 Grupo"/>
              <xdr:cNvGrpSpPr/>
            </xdr:nvGrpSpPr>
            <xdr:grpSpPr>
              <a:xfrm>
                <a:off x="4286249" y="21907499"/>
                <a:ext cx="2872013" cy="462647"/>
                <a:chOff x="4286249" y="21907499"/>
                <a:chExt cx="2872013" cy="462647"/>
              </a:xfrm>
            </xdr:grpSpPr>
            <xdr:sp macro="" textlink="">
              <xdr:nvSpPr>
                <xdr:cNvPr id="22" name="21 CuadroTexto"/>
                <xdr:cNvSpPr txBox="1"/>
              </xdr:nvSpPr>
              <xdr:spPr>
                <a:xfrm>
                  <a:off x="4286249" y="21907499"/>
                  <a:ext cx="2872013" cy="32294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400" b="1">
                      <a:latin typeface="Times New Roman" pitchFamily="18" charset="0"/>
                      <a:cs typeface="Times New Roman" pitchFamily="18" charset="0"/>
                    </a:rPr>
                    <a:t>Dr.</a:t>
                  </a:r>
                  <a:r>
                    <a:rPr lang="es-DO" sz="1400" b="1" baseline="0">
                      <a:latin typeface="Times New Roman" pitchFamily="18" charset="0"/>
                      <a:cs typeface="Times New Roman" pitchFamily="18" charset="0"/>
                    </a:rPr>
                    <a:t> ELIGIO ORTEGA GARCIA</a:t>
                  </a:r>
                  <a:endParaRPr lang="es-DO" sz="1400" b="1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23" name="22 CuadroTexto"/>
                <xdr:cNvSpPr txBox="1"/>
              </xdr:nvSpPr>
              <xdr:spPr>
                <a:xfrm>
                  <a:off x="4955720" y="22073509"/>
                  <a:ext cx="2050288" cy="29663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200" b="0">
                      <a:latin typeface="Times New Roman" pitchFamily="18" charset="0"/>
                      <a:cs typeface="Times New Roman" pitchFamily="18" charset="0"/>
                    </a:rPr>
                    <a:t>Director  General</a:t>
                  </a:r>
                </a:p>
              </xdr:txBody>
            </xdr:sp>
          </xdr:grpSp>
          <xdr:pic>
            <xdr:nvPicPr>
              <xdr:cNvPr id="20" name="19 Imagen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6">
                <a:extLst>
                  <a:ext uri="{BEBA8EAE-BF5A-486C-A8C5-ECC9F3942E4B}">
                    <a14:imgProps xmlns:a14="http://schemas.microsoft.com/office/drawing/2010/main">
                      <a14:imgLayer r:embed="rId7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2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5382" t="29529" r="39735" b="13101"/>
              <a:stretch/>
            </xdr:blipFill>
            <xdr:spPr>
              <a:xfrm rot="4819311">
                <a:off x="5426558" y="20476036"/>
                <a:ext cx="904004" cy="2165392"/>
              </a:xfrm>
              <a:prstGeom prst="rect">
                <a:avLst/>
              </a:prstGeom>
            </xdr:spPr>
          </xdr:pic>
          <xdr:pic>
            <xdr:nvPicPr>
              <xdr:cNvPr id="21" name="20 Imagen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8">
                <a:extLst>
                  <a:ext uri="{BEBA8EAE-BF5A-486C-A8C5-ECC9F3942E4B}">
                    <a14:imgProps xmlns:a14="http://schemas.microsoft.com/office/drawing/2010/main">
                      <a14:imgLayer r:embed="rId9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4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69330"/>
              <a:stretch/>
            </xdr:blipFill>
            <xdr:spPr>
              <a:xfrm>
                <a:off x="5578930" y="20642036"/>
                <a:ext cx="1938862" cy="1485078"/>
              </a:xfrm>
              <a:prstGeom prst="rect">
                <a:avLst/>
              </a:prstGeom>
            </xdr:spPr>
          </xdr:pic>
        </xdr:grpSp>
        <xdr:grpSp>
          <xdr:nvGrpSpPr>
            <xdr:cNvPr id="12" name="11 Grupo"/>
            <xdr:cNvGrpSpPr/>
          </xdr:nvGrpSpPr>
          <xdr:grpSpPr>
            <a:xfrm>
              <a:off x="5952443" y="19102878"/>
              <a:ext cx="2886758" cy="1426743"/>
              <a:chOff x="7525946" y="19256410"/>
              <a:chExt cx="3287796" cy="1426448"/>
            </a:xfrm>
          </xdr:grpSpPr>
          <xdr:grpSp>
            <xdr:nvGrpSpPr>
              <xdr:cNvPr id="15" name="14 Grupo"/>
              <xdr:cNvGrpSpPr/>
            </xdr:nvGrpSpPr>
            <xdr:grpSpPr>
              <a:xfrm>
                <a:off x="7731579" y="20073256"/>
                <a:ext cx="3082163" cy="609602"/>
                <a:chOff x="7731579" y="20073256"/>
                <a:chExt cx="3082163" cy="609602"/>
              </a:xfrm>
            </xdr:grpSpPr>
            <xdr:sp macro="" textlink="">
              <xdr:nvSpPr>
                <xdr:cNvPr id="17" name="16 CuadroTexto"/>
                <xdr:cNvSpPr txBox="1"/>
              </xdr:nvSpPr>
              <xdr:spPr>
                <a:xfrm>
                  <a:off x="7731579" y="20073256"/>
                  <a:ext cx="2551518" cy="324305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400" b="1">
                      <a:latin typeface="Times New Roman" pitchFamily="18" charset="0"/>
                      <a:cs typeface="Times New Roman" pitchFamily="18" charset="0"/>
                    </a:rPr>
                    <a:t>Licda.</a:t>
                  </a:r>
                  <a:r>
                    <a:rPr lang="es-DO" sz="1400" b="1" baseline="0">
                      <a:latin typeface="Times New Roman" pitchFamily="18" charset="0"/>
                      <a:cs typeface="Times New Roman" pitchFamily="18" charset="0"/>
                    </a:rPr>
                    <a:t> ALICIA CARDENAS CARDENAS</a:t>
                  </a:r>
                  <a:endParaRPr lang="es-DO" sz="1400" b="1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18" name="17 CuadroTexto"/>
                <xdr:cNvSpPr txBox="1"/>
              </xdr:nvSpPr>
              <xdr:spPr>
                <a:xfrm>
                  <a:off x="7769677" y="20320908"/>
                  <a:ext cx="3044065" cy="36195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200" b="0">
                      <a:latin typeface="Times New Roman" pitchFamily="18" charset="0"/>
                      <a:cs typeface="Times New Roman" pitchFamily="18" charset="0"/>
                    </a:rPr>
                    <a:t>Enc. Administrativa</a:t>
                  </a:r>
                  <a:r>
                    <a:rPr lang="es-DO" sz="1200" b="0" baseline="0">
                      <a:latin typeface="Times New Roman" pitchFamily="18" charset="0"/>
                      <a:cs typeface="Times New Roman" pitchFamily="18" charset="0"/>
                    </a:rPr>
                    <a:t> y Financiera</a:t>
                  </a:r>
                  <a:endParaRPr lang="es-DO" sz="1200" b="0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  <xdr:pic>
            <xdr:nvPicPr>
              <xdr:cNvPr id="16" name="15 Imagen"/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BEBA8EAE-BF5A-486C-A8C5-ECC9F3942E4B}">
                    <a14:imgProps xmlns:a14="http://schemas.microsoft.com/office/drawing/2010/main">
                      <a14:imgLayer r:embed="rId11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2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7525946" y="19256410"/>
                <a:ext cx="2503714" cy="1012140"/>
              </a:xfrm>
              <a:prstGeom prst="rect">
                <a:avLst/>
              </a:prstGeom>
            </xdr:spPr>
          </xdr:pic>
        </xdr:grpSp>
      </xdr:grpSp>
      <xdr:grpSp>
        <xdr:nvGrpSpPr>
          <xdr:cNvPr id="6" name="5 Grupo"/>
          <xdr:cNvGrpSpPr/>
        </xdr:nvGrpSpPr>
        <xdr:grpSpPr>
          <a:xfrm>
            <a:off x="4013200" y="17983200"/>
            <a:ext cx="3048000" cy="698500"/>
            <a:chOff x="1981587" y="20064635"/>
            <a:chExt cx="2812143" cy="468545"/>
          </a:xfrm>
        </xdr:grpSpPr>
        <xdr:sp macro="" textlink="">
          <xdr:nvSpPr>
            <xdr:cNvPr id="7" name="6 CuadroTexto"/>
            <xdr:cNvSpPr txBox="1"/>
          </xdr:nvSpPr>
          <xdr:spPr>
            <a:xfrm>
              <a:off x="1981587" y="20064635"/>
              <a:ext cx="2812143" cy="3243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400" b="1">
                  <a:latin typeface="Times New Roman" pitchFamily="18" charset="0"/>
                  <a:cs typeface="Times New Roman" pitchFamily="18" charset="0"/>
                </a:rPr>
                <a:t>YDALSA NÚÑEZ</a:t>
              </a:r>
              <a:r>
                <a:rPr lang="es-DO" sz="1400" b="1" baseline="0">
                  <a:latin typeface="Times New Roman" pitchFamily="18" charset="0"/>
                  <a:cs typeface="Times New Roman" pitchFamily="18" charset="0"/>
                </a:rPr>
                <a:t> MANZUELA</a:t>
              </a:r>
              <a:endParaRPr lang="es-DO" sz="1400" b="1">
                <a:latin typeface="Times New Roman" pitchFamily="18" charset="0"/>
                <a:cs typeface="Times New Roman" pitchFamily="18" charset="0"/>
              </a:endParaRPr>
            </a:p>
          </xdr:txBody>
        </xdr:sp>
        <xdr:sp macro="" textlink="">
          <xdr:nvSpPr>
            <xdr:cNvPr id="8" name="7 CuadroTexto"/>
            <xdr:cNvSpPr txBox="1"/>
          </xdr:nvSpPr>
          <xdr:spPr>
            <a:xfrm>
              <a:off x="2068282" y="20212051"/>
              <a:ext cx="1911065" cy="3211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DO" sz="1200" b="0">
                  <a:latin typeface="Times New Roman" pitchFamily="18" charset="0"/>
                  <a:cs typeface="Times New Roman" pitchFamily="18" charset="0"/>
                </a:rPr>
                <a:t>Enc. </a:t>
              </a:r>
              <a:r>
                <a:rPr lang="es-DO" sz="1200" b="0" baseline="0">
                  <a:latin typeface="Times New Roman" pitchFamily="18" charset="0"/>
                  <a:cs typeface="Times New Roman" pitchFamily="18" charset="0"/>
                </a:rPr>
                <a:t> Presupuesto</a:t>
              </a:r>
              <a:endParaRPr lang="es-DO" sz="1200" b="0">
                <a:latin typeface="Times New Roman" pitchFamily="18" charset="0"/>
                <a:cs typeface="Times New Roman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topLeftCell="A13" workbookViewId="0">
      <selection activeCell="A99" sqref="A99"/>
    </sheetView>
  </sheetViews>
  <sheetFormatPr baseColWidth="10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1" spans="1:3" x14ac:dyDescent="0.25">
      <c r="C1" s="1"/>
    </row>
    <row r="2" spans="1:3" ht="28.5" x14ac:dyDescent="0.25">
      <c r="A2" s="17" t="s">
        <v>0</v>
      </c>
      <c r="B2" s="18"/>
      <c r="C2" s="18"/>
    </row>
    <row r="3" spans="1:3" ht="21" x14ac:dyDescent="0.25">
      <c r="A3" s="19" t="s">
        <v>1</v>
      </c>
      <c r="B3" s="20"/>
      <c r="C3" s="20"/>
    </row>
    <row r="4" spans="1:3" ht="15.75" x14ac:dyDescent="0.25">
      <c r="A4" s="21" t="s">
        <v>2</v>
      </c>
      <c r="B4" s="22"/>
      <c r="C4" s="22"/>
    </row>
    <row r="5" spans="1:3" ht="15.75" x14ac:dyDescent="0.25">
      <c r="A5" s="23" t="s">
        <v>3</v>
      </c>
      <c r="B5" s="24"/>
      <c r="C5" s="24"/>
    </row>
    <row r="6" spans="1:3" ht="15.75" x14ac:dyDescent="0.25">
      <c r="A6" s="23" t="s">
        <v>4</v>
      </c>
      <c r="B6" s="24"/>
      <c r="C6" s="24"/>
    </row>
    <row r="7" spans="1:3" x14ac:dyDescent="0.25">
      <c r="A7" s="2"/>
      <c r="B7" s="3"/>
      <c r="C7" s="3"/>
    </row>
    <row r="8" spans="1:3" x14ac:dyDescent="0.25">
      <c r="A8" s="25" t="s">
        <v>5</v>
      </c>
      <c r="B8" s="26" t="s">
        <v>6</v>
      </c>
      <c r="C8" s="28" t="s">
        <v>7</v>
      </c>
    </row>
    <row r="9" spans="1:3" x14ac:dyDescent="0.25">
      <c r="A9" s="25"/>
      <c r="B9" s="27"/>
      <c r="C9" s="29"/>
    </row>
    <row r="10" spans="1:3" x14ac:dyDescent="0.25">
      <c r="A10" s="4" t="s">
        <v>8</v>
      </c>
      <c r="B10" s="5"/>
      <c r="C10" s="6"/>
    </row>
    <row r="11" spans="1:3" x14ac:dyDescent="0.25">
      <c r="A11" s="2" t="s">
        <v>9</v>
      </c>
      <c r="B11" s="3">
        <f>+B12+B13+B14+B15+B16</f>
        <v>398813790</v>
      </c>
      <c r="C11" s="3">
        <f>+C12+C13+C14+C15+C16</f>
        <v>398813790</v>
      </c>
    </row>
    <row r="12" spans="1:3" x14ac:dyDescent="0.25">
      <c r="A12" s="7" t="s">
        <v>10</v>
      </c>
      <c r="B12" s="8">
        <v>344061091</v>
      </c>
      <c r="C12" s="1">
        <f>+B12</f>
        <v>344061091</v>
      </c>
    </row>
    <row r="13" spans="1:3" x14ac:dyDescent="0.25">
      <c r="A13" s="7" t="s">
        <v>11</v>
      </c>
      <c r="B13" s="8">
        <v>510600</v>
      </c>
      <c r="C13" s="1">
        <f t="shared" ref="C13:C38" si="0">+B13</f>
        <v>510600</v>
      </c>
    </row>
    <row r="14" spans="1:3" x14ac:dyDescent="0.25">
      <c r="A14" s="7" t="s">
        <v>12</v>
      </c>
      <c r="B14" s="8">
        <v>300000</v>
      </c>
      <c r="C14" s="1">
        <f t="shared" si="0"/>
        <v>300000</v>
      </c>
    </row>
    <row r="15" spans="1:3" x14ac:dyDescent="0.25">
      <c r="A15" s="7" t="s">
        <v>13</v>
      </c>
      <c r="B15" s="8">
        <v>0</v>
      </c>
      <c r="C15" s="1">
        <f t="shared" si="0"/>
        <v>0</v>
      </c>
    </row>
    <row r="16" spans="1:3" x14ac:dyDescent="0.25">
      <c r="A16" s="7" t="s">
        <v>14</v>
      </c>
      <c r="B16" s="8">
        <v>53942099</v>
      </c>
      <c r="C16" s="1">
        <f t="shared" si="0"/>
        <v>53942099</v>
      </c>
    </row>
    <row r="17" spans="1:3" x14ac:dyDescent="0.25">
      <c r="A17" s="2" t="s">
        <v>15</v>
      </c>
      <c r="B17" s="3">
        <f>+B18+B19+B20+B21+B22+B23+B24+B25+B26</f>
        <v>40974200</v>
      </c>
      <c r="C17" s="3">
        <f>+C18+C19+C20+C21+C22+C23+C24+C25+C26</f>
        <v>40974200</v>
      </c>
    </row>
    <row r="18" spans="1:3" x14ac:dyDescent="0.25">
      <c r="A18" s="7" t="s">
        <v>16</v>
      </c>
      <c r="B18" s="9">
        <v>4870000</v>
      </c>
      <c r="C18" s="1">
        <f t="shared" si="0"/>
        <v>4870000</v>
      </c>
    </row>
    <row r="19" spans="1:3" x14ac:dyDescent="0.25">
      <c r="A19" s="7" t="s">
        <v>17</v>
      </c>
      <c r="B19" s="9">
        <v>5000000</v>
      </c>
      <c r="C19" s="1">
        <f t="shared" si="0"/>
        <v>5000000</v>
      </c>
    </row>
    <row r="20" spans="1:3" x14ac:dyDescent="0.25">
      <c r="A20" s="7" t="s">
        <v>18</v>
      </c>
      <c r="B20" s="9">
        <v>400000</v>
      </c>
      <c r="C20" s="1">
        <f t="shared" si="0"/>
        <v>400000</v>
      </c>
    </row>
    <row r="21" spans="1:3" x14ac:dyDescent="0.25">
      <c r="A21" s="7" t="s">
        <v>19</v>
      </c>
      <c r="B21" s="9">
        <v>2220000</v>
      </c>
      <c r="C21" s="1">
        <f t="shared" si="0"/>
        <v>2220000</v>
      </c>
    </row>
    <row r="22" spans="1:3" x14ac:dyDescent="0.25">
      <c r="A22" s="7" t="s">
        <v>20</v>
      </c>
      <c r="B22" s="9">
        <v>6434200</v>
      </c>
      <c r="C22" s="1">
        <f t="shared" si="0"/>
        <v>6434200</v>
      </c>
    </row>
    <row r="23" spans="1:3" x14ac:dyDescent="0.25">
      <c r="A23" s="7" t="s">
        <v>21</v>
      </c>
      <c r="B23" s="9">
        <v>970000</v>
      </c>
      <c r="C23" s="1">
        <f t="shared" si="0"/>
        <v>970000</v>
      </c>
    </row>
    <row r="24" spans="1:3" x14ac:dyDescent="0.25">
      <c r="A24" s="7" t="s">
        <v>22</v>
      </c>
      <c r="B24" s="9">
        <v>7100000</v>
      </c>
      <c r="C24" s="1">
        <f t="shared" si="0"/>
        <v>7100000</v>
      </c>
    </row>
    <row r="25" spans="1:3" x14ac:dyDescent="0.25">
      <c r="A25" s="7" t="s">
        <v>23</v>
      </c>
      <c r="B25" s="9">
        <v>10680000</v>
      </c>
      <c r="C25" s="1">
        <f t="shared" si="0"/>
        <v>10680000</v>
      </c>
    </row>
    <row r="26" spans="1:3" x14ac:dyDescent="0.25">
      <c r="A26" s="7" t="s">
        <v>24</v>
      </c>
      <c r="B26" s="9">
        <v>3300000</v>
      </c>
      <c r="C26" s="1">
        <f t="shared" si="0"/>
        <v>3300000</v>
      </c>
    </row>
    <row r="27" spans="1:3" x14ac:dyDescent="0.25">
      <c r="A27" s="2" t="s">
        <v>25</v>
      </c>
      <c r="B27" s="3">
        <f t="shared" ref="B27:C27" si="1">+B28+B29+B30+B31+B32+B33+B34+B35+B36</f>
        <v>268550000</v>
      </c>
      <c r="C27" s="3">
        <f t="shared" si="1"/>
        <v>268550000</v>
      </c>
    </row>
    <row r="28" spans="1:3" x14ac:dyDescent="0.25">
      <c r="A28" s="7" t="s">
        <v>26</v>
      </c>
      <c r="B28" s="9">
        <v>20200000</v>
      </c>
      <c r="C28" s="1">
        <f t="shared" si="0"/>
        <v>20200000</v>
      </c>
    </row>
    <row r="29" spans="1:3" x14ac:dyDescent="0.25">
      <c r="A29" s="7" t="s">
        <v>27</v>
      </c>
      <c r="B29" s="9">
        <v>2000000</v>
      </c>
      <c r="C29" s="1">
        <f t="shared" si="0"/>
        <v>2000000</v>
      </c>
    </row>
    <row r="30" spans="1:3" x14ac:dyDescent="0.25">
      <c r="A30" s="7" t="s">
        <v>28</v>
      </c>
      <c r="B30" s="9">
        <v>8000000</v>
      </c>
      <c r="C30" s="1">
        <f t="shared" si="0"/>
        <v>8000000</v>
      </c>
    </row>
    <row r="31" spans="1:3" x14ac:dyDescent="0.25">
      <c r="A31" s="7" t="s">
        <v>29</v>
      </c>
      <c r="B31" s="9">
        <v>48000000</v>
      </c>
      <c r="C31" s="1">
        <f t="shared" si="0"/>
        <v>48000000</v>
      </c>
    </row>
    <row r="32" spans="1:3" x14ac:dyDescent="0.25">
      <c r="A32" s="7" t="s">
        <v>30</v>
      </c>
      <c r="B32" s="9">
        <v>9250000</v>
      </c>
      <c r="C32" s="1">
        <f t="shared" si="0"/>
        <v>9250000</v>
      </c>
    </row>
    <row r="33" spans="1:3" x14ac:dyDescent="0.25">
      <c r="A33" s="7" t="s">
        <v>31</v>
      </c>
      <c r="B33" s="9">
        <v>11100000</v>
      </c>
      <c r="C33" s="1">
        <f t="shared" si="0"/>
        <v>11100000</v>
      </c>
    </row>
    <row r="34" spans="1:3" x14ac:dyDescent="0.25">
      <c r="A34" s="7" t="s">
        <v>32</v>
      </c>
      <c r="B34" s="9">
        <v>98800000</v>
      </c>
      <c r="C34" s="1">
        <f t="shared" si="0"/>
        <v>98800000</v>
      </c>
    </row>
    <row r="35" spans="1:3" x14ac:dyDescent="0.25">
      <c r="A35" s="7" t="s">
        <v>33</v>
      </c>
      <c r="B35" s="9">
        <v>0</v>
      </c>
      <c r="C35" s="1">
        <f t="shared" si="0"/>
        <v>0</v>
      </c>
    </row>
    <row r="36" spans="1:3" x14ac:dyDescent="0.25">
      <c r="A36" s="7" t="s">
        <v>34</v>
      </c>
      <c r="B36" s="9">
        <v>71200000</v>
      </c>
      <c r="C36" s="1">
        <f t="shared" si="0"/>
        <v>71200000</v>
      </c>
    </row>
    <row r="37" spans="1:3" x14ac:dyDescent="0.25">
      <c r="A37" s="2" t="s">
        <v>35</v>
      </c>
      <c r="B37" s="10">
        <v>2000000</v>
      </c>
      <c r="C37" s="10">
        <v>2000000</v>
      </c>
    </row>
    <row r="38" spans="1:3" x14ac:dyDescent="0.25">
      <c r="A38" s="7" t="s">
        <v>36</v>
      </c>
      <c r="B38" s="9">
        <v>2000000</v>
      </c>
      <c r="C38" s="1">
        <f t="shared" si="0"/>
        <v>2000000</v>
      </c>
    </row>
    <row r="39" spans="1:3" x14ac:dyDescent="0.25">
      <c r="A39" s="7" t="s">
        <v>37</v>
      </c>
      <c r="B39" s="8"/>
      <c r="C39" s="1"/>
    </row>
    <row r="40" spans="1:3" x14ac:dyDescent="0.25">
      <c r="A40" s="7" t="s">
        <v>38</v>
      </c>
      <c r="B40" s="8"/>
      <c r="C40" s="1"/>
    </row>
    <row r="41" spans="1:3" x14ac:dyDescent="0.25">
      <c r="A41" s="7" t="s">
        <v>39</v>
      </c>
      <c r="B41" s="8"/>
      <c r="C41" s="1"/>
    </row>
    <row r="42" spans="1:3" x14ac:dyDescent="0.25">
      <c r="A42" s="7" t="s">
        <v>40</v>
      </c>
      <c r="B42" s="8"/>
      <c r="C42" s="1"/>
    </row>
    <row r="43" spans="1:3" x14ac:dyDescent="0.25">
      <c r="A43" s="7" t="s">
        <v>41</v>
      </c>
      <c r="B43" s="8"/>
      <c r="C43" s="1"/>
    </row>
    <row r="44" spans="1:3" x14ac:dyDescent="0.25">
      <c r="A44" s="7" t="s">
        <v>42</v>
      </c>
      <c r="B44" s="8"/>
      <c r="C44" s="1"/>
    </row>
    <row r="45" spans="1:3" x14ac:dyDescent="0.25">
      <c r="A45" s="7" t="s">
        <v>43</v>
      </c>
      <c r="B45" s="8"/>
      <c r="C45" s="1"/>
    </row>
    <row r="46" spans="1:3" x14ac:dyDescent="0.25">
      <c r="A46" s="2" t="s">
        <v>44</v>
      </c>
      <c r="B46" s="3"/>
      <c r="C46" s="1"/>
    </row>
    <row r="47" spans="1:3" x14ac:dyDescent="0.25">
      <c r="A47" s="7" t="s">
        <v>45</v>
      </c>
      <c r="B47" s="8"/>
      <c r="C47" s="1"/>
    </row>
    <row r="48" spans="1:3" x14ac:dyDescent="0.25">
      <c r="A48" s="7" t="s">
        <v>46</v>
      </c>
      <c r="B48" s="8"/>
      <c r="C48" s="1"/>
    </row>
    <row r="49" spans="1:3" x14ac:dyDescent="0.25">
      <c r="A49" s="7" t="s">
        <v>47</v>
      </c>
      <c r="B49" s="8"/>
      <c r="C49" s="1"/>
    </row>
    <row r="50" spans="1:3" x14ac:dyDescent="0.25">
      <c r="A50" s="7" t="s">
        <v>48</v>
      </c>
      <c r="B50" s="8"/>
      <c r="C50" s="1"/>
    </row>
    <row r="51" spans="1:3" x14ac:dyDescent="0.25">
      <c r="A51" s="7" t="s">
        <v>49</v>
      </c>
      <c r="B51" s="8"/>
      <c r="C51" s="1"/>
    </row>
    <row r="52" spans="1:3" x14ac:dyDescent="0.25">
      <c r="A52" s="7" t="s">
        <v>50</v>
      </c>
      <c r="B52" s="8"/>
      <c r="C52" s="1"/>
    </row>
    <row r="53" spans="1:3" x14ac:dyDescent="0.25">
      <c r="A53" s="2" t="s">
        <v>51</v>
      </c>
      <c r="B53" s="3">
        <f t="shared" ref="B53:C53" si="2">+B54+B55+B56+B57+B58+B59+B60+B61+B62</f>
        <v>27300000</v>
      </c>
      <c r="C53" s="3">
        <f t="shared" si="2"/>
        <v>27300000</v>
      </c>
    </row>
    <row r="54" spans="1:3" x14ac:dyDescent="0.25">
      <c r="A54" s="7" t="s">
        <v>52</v>
      </c>
      <c r="B54" s="9">
        <v>11500000</v>
      </c>
      <c r="C54" s="9">
        <v>11500000</v>
      </c>
    </row>
    <row r="55" spans="1:3" x14ac:dyDescent="0.25">
      <c r="A55" s="7" t="s">
        <v>53</v>
      </c>
      <c r="B55" s="9">
        <v>300000</v>
      </c>
      <c r="C55" s="9">
        <v>300000</v>
      </c>
    </row>
    <row r="56" spans="1:3" x14ac:dyDescent="0.25">
      <c r="A56" s="7" t="s">
        <v>54</v>
      </c>
      <c r="B56" s="9">
        <v>6000000</v>
      </c>
      <c r="C56" s="9">
        <v>6000000</v>
      </c>
    </row>
    <row r="57" spans="1:3" x14ac:dyDescent="0.25">
      <c r="A57" s="7" t="s">
        <v>55</v>
      </c>
      <c r="B57" s="9">
        <v>0</v>
      </c>
      <c r="C57" s="9">
        <v>0</v>
      </c>
    </row>
    <row r="58" spans="1:3" x14ac:dyDescent="0.25">
      <c r="A58" s="7" t="s">
        <v>56</v>
      </c>
      <c r="B58" s="9">
        <v>9500000</v>
      </c>
      <c r="C58" s="9">
        <v>9500000</v>
      </c>
    </row>
    <row r="59" spans="1:3" x14ac:dyDescent="0.25">
      <c r="A59" s="7" t="s">
        <v>57</v>
      </c>
      <c r="B59" s="9">
        <v>0</v>
      </c>
      <c r="C59" s="9">
        <v>0</v>
      </c>
    </row>
    <row r="60" spans="1:3" x14ac:dyDescent="0.25">
      <c r="A60" s="7" t="s">
        <v>58</v>
      </c>
      <c r="B60" s="9">
        <v>0</v>
      </c>
      <c r="C60" s="9">
        <v>0</v>
      </c>
    </row>
    <row r="61" spans="1:3" x14ac:dyDescent="0.25">
      <c r="A61" s="7" t="s">
        <v>59</v>
      </c>
      <c r="B61" s="9">
        <v>0</v>
      </c>
      <c r="C61" s="9">
        <v>0</v>
      </c>
    </row>
    <row r="62" spans="1:3" x14ac:dyDescent="0.25">
      <c r="A62" s="7" t="s">
        <v>60</v>
      </c>
      <c r="B62" s="10">
        <v>0</v>
      </c>
      <c r="C62" s="10">
        <v>0</v>
      </c>
    </row>
    <row r="63" spans="1:3" x14ac:dyDescent="0.25">
      <c r="A63" s="2" t="s">
        <v>61</v>
      </c>
      <c r="B63" s="3"/>
      <c r="C63" s="1"/>
    </row>
    <row r="64" spans="1:3" x14ac:dyDescent="0.25">
      <c r="A64" s="7" t="s">
        <v>62</v>
      </c>
      <c r="B64" s="8"/>
      <c r="C64" s="1"/>
    </row>
    <row r="65" spans="1:3" x14ac:dyDescent="0.25">
      <c r="A65" s="7" t="s">
        <v>63</v>
      </c>
      <c r="B65" s="8"/>
      <c r="C65" s="1"/>
    </row>
    <row r="66" spans="1:3" x14ac:dyDescent="0.25">
      <c r="A66" s="7" t="s">
        <v>64</v>
      </c>
      <c r="B66" s="8"/>
      <c r="C66" s="1"/>
    </row>
    <row r="67" spans="1:3" x14ac:dyDescent="0.25">
      <c r="A67" s="7" t="s">
        <v>65</v>
      </c>
      <c r="B67" s="8"/>
      <c r="C67" s="1"/>
    </row>
    <row r="68" spans="1:3" x14ac:dyDescent="0.25">
      <c r="A68" s="2" t="s">
        <v>66</v>
      </c>
      <c r="B68" s="3"/>
      <c r="C68" s="1"/>
    </row>
    <row r="69" spans="1:3" x14ac:dyDescent="0.25">
      <c r="A69" s="7" t="s">
        <v>67</v>
      </c>
      <c r="B69" s="8"/>
      <c r="C69" s="1"/>
    </row>
    <row r="70" spans="1:3" x14ac:dyDescent="0.25">
      <c r="A70" s="7" t="s">
        <v>68</v>
      </c>
      <c r="B70" s="8"/>
      <c r="C70" s="1"/>
    </row>
    <row r="71" spans="1:3" x14ac:dyDescent="0.25">
      <c r="A71" s="2" t="s">
        <v>69</v>
      </c>
      <c r="B71" s="3"/>
      <c r="C71" s="1"/>
    </row>
    <row r="72" spans="1:3" x14ac:dyDescent="0.25">
      <c r="A72" s="7" t="s">
        <v>70</v>
      </c>
      <c r="B72" s="8"/>
      <c r="C72" s="1"/>
    </row>
    <row r="73" spans="1:3" x14ac:dyDescent="0.25">
      <c r="A73" s="7" t="s">
        <v>71</v>
      </c>
      <c r="B73" s="8"/>
      <c r="C73" s="1"/>
    </row>
    <row r="74" spans="1:3" x14ac:dyDescent="0.25">
      <c r="A74" s="7" t="s">
        <v>72</v>
      </c>
      <c r="B74" s="8"/>
      <c r="C74" s="1"/>
    </row>
    <row r="75" spans="1:3" x14ac:dyDescent="0.25">
      <c r="A75" s="4" t="s">
        <v>73</v>
      </c>
      <c r="B75" s="5">
        <f>+B37+B27+B17+B11+B53</f>
        <v>737637990</v>
      </c>
      <c r="C75" s="5">
        <f>+C37+C27+C17+C11+C53</f>
        <v>737637990</v>
      </c>
    </row>
    <row r="76" spans="1:3" x14ac:dyDescent="0.25">
      <c r="A76" s="2" t="s">
        <v>74</v>
      </c>
      <c r="B76" s="3"/>
      <c r="C76" s="1"/>
    </row>
    <row r="77" spans="1:3" x14ac:dyDescent="0.25">
      <c r="A77" s="7" t="s">
        <v>75</v>
      </c>
      <c r="B77" s="8"/>
      <c r="C77" s="1"/>
    </row>
    <row r="78" spans="1:3" x14ac:dyDescent="0.25">
      <c r="A78" s="7" t="s">
        <v>76</v>
      </c>
      <c r="B78" s="8"/>
      <c r="C78" s="1"/>
    </row>
    <row r="79" spans="1:3" x14ac:dyDescent="0.25">
      <c r="A79" s="2" t="s">
        <v>77</v>
      </c>
      <c r="B79" s="3"/>
      <c r="C79" s="1"/>
    </row>
    <row r="80" spans="1:3" x14ac:dyDescent="0.25">
      <c r="A80" s="7" t="s">
        <v>78</v>
      </c>
      <c r="B80" s="8"/>
      <c r="C80" s="1"/>
    </row>
    <row r="81" spans="1:3" x14ac:dyDescent="0.25">
      <c r="A81" s="7" t="s">
        <v>79</v>
      </c>
      <c r="B81" s="8"/>
      <c r="C81" s="1"/>
    </row>
    <row r="82" spans="1:3" x14ac:dyDescent="0.25">
      <c r="A82" s="2" t="s">
        <v>80</v>
      </c>
      <c r="B82" s="3"/>
      <c r="C82" s="1"/>
    </row>
    <row r="83" spans="1:3" x14ac:dyDescent="0.25">
      <c r="A83" s="7" t="s">
        <v>81</v>
      </c>
      <c r="B83" s="8"/>
      <c r="C83" s="1"/>
    </row>
    <row r="84" spans="1:3" x14ac:dyDescent="0.25">
      <c r="A84" s="11" t="s">
        <v>82</v>
      </c>
      <c r="B84" s="12">
        <f>+B75</f>
        <v>737637990</v>
      </c>
      <c r="C84" s="12">
        <f>+C75</f>
        <v>737637990</v>
      </c>
    </row>
    <row r="85" spans="1:3" x14ac:dyDescent="0.25">
      <c r="A85" s="7" t="s">
        <v>83</v>
      </c>
      <c r="B85" s="13"/>
      <c r="C85" s="1"/>
    </row>
    <row r="86" spans="1:3" x14ac:dyDescent="0.25">
      <c r="C86" s="1"/>
    </row>
    <row r="87" spans="1:3" x14ac:dyDescent="0.25">
      <c r="C87" s="1"/>
    </row>
    <row r="88" spans="1:3" x14ac:dyDescent="0.25">
      <c r="C88" s="1"/>
    </row>
    <row r="89" spans="1:3" ht="15.75" thickBot="1" x14ac:dyDescent="0.3">
      <c r="C89" s="1"/>
    </row>
    <row r="90" spans="1:3" ht="15.75" thickBot="1" x14ac:dyDescent="0.3">
      <c r="A90" s="14" t="s">
        <v>84</v>
      </c>
      <c r="C90" s="1"/>
    </row>
    <row r="91" spans="1:3" ht="30.75" thickBot="1" x14ac:dyDescent="0.3">
      <c r="A91" s="15" t="s">
        <v>85</v>
      </c>
      <c r="C91" s="1"/>
    </row>
    <row r="92" spans="1:3" ht="45.75" thickBot="1" x14ac:dyDescent="0.3">
      <c r="A92" s="16" t="s">
        <v>86</v>
      </c>
      <c r="C92" s="1"/>
    </row>
    <row r="93" spans="1:3" x14ac:dyDescent="0.25">
      <c r="C93" s="1"/>
    </row>
  </sheetData>
  <mergeCells count="8">
    <mergeCell ref="A8:A9"/>
    <mergeCell ref="B8:B9"/>
    <mergeCell ref="C8:C9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8"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2023-03-09T13:19:55Z</cp:lastPrinted>
  <dcterms:created xsi:type="dcterms:W3CDTF">2023-03-09T12:54:23Z</dcterms:created>
  <dcterms:modified xsi:type="dcterms:W3CDTF">2023-03-09T13:20:24Z</dcterms:modified>
</cp:coreProperties>
</file>