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53" i="1" l="1"/>
  <c r="B53" i="1"/>
  <c r="C38" i="1"/>
  <c r="C36" i="1"/>
  <c r="C35" i="1"/>
  <c r="C34" i="1"/>
  <c r="C33" i="1"/>
  <c r="C32" i="1"/>
  <c r="C31" i="1"/>
  <c r="C30" i="1"/>
  <c r="C29" i="1"/>
  <c r="C28" i="1"/>
  <c r="B27" i="1"/>
  <c r="B75" i="1" s="1"/>
  <c r="B84" i="1" s="1"/>
  <c r="C26" i="1"/>
  <c r="C25" i="1"/>
  <c r="C24" i="1"/>
  <c r="C23" i="1"/>
  <c r="C22" i="1"/>
  <c r="C21" i="1"/>
  <c r="C20" i="1"/>
  <c r="C19" i="1"/>
  <c r="C17" i="1" s="1"/>
  <c r="C18" i="1"/>
  <c r="B17" i="1"/>
  <c r="C16" i="1"/>
  <c r="C15" i="1"/>
  <c r="C14" i="1"/>
  <c r="C13" i="1"/>
  <c r="C12" i="1"/>
  <c r="C11" i="1" s="1"/>
  <c r="B11" i="1"/>
  <c r="C27" i="1" l="1"/>
  <c r="C75" i="1" s="1"/>
  <c r="C84" i="1" s="1"/>
</calcChain>
</file>

<file path=xl/sharedStrings.xml><?xml version="1.0" encoding="utf-8"?>
<sst xmlns="http://schemas.openxmlformats.org/spreadsheetml/2006/main" count="87" uniqueCount="87">
  <si>
    <t>SERVICIO NACIONAL DE SALUD</t>
  </si>
  <si>
    <t>HOSPITAL TRAUMATOLOGICO Y QUIRURGICO PROFESOR JUAN BOSCH</t>
  </si>
  <si>
    <t>Año 2023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</si>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</sst>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0" fillId="0" borderId="0" xfId="0" applyNumberFormat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Border="1"/>
    <xf numFmtId="4" fontId="3" fillId="0" borderId="4" xfId="0" applyNumberFormat="1" applyFont="1" applyBorder="1"/>
    <xf numFmtId="0" fontId="0" fillId="0" borderId="0" xfId="0" applyAlignment="1">
      <alignment horizontal="left" indent="2"/>
    </xf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2" fillId="2" borderId="5" xfId="0" applyFont="1" applyFill="1" applyBorder="1" applyAlignment="1">
      <alignment vertical="center"/>
    </xf>
    <xf numFmtId="164" fontId="3" fillId="2" borderId="5" xfId="0" applyNumberFormat="1" applyFont="1" applyFill="1" applyBorder="1"/>
    <xf numFmtId="43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microsoft.com/office/2007/relationships/hdphoto" Target="../media/hdphoto2.wdp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microsoft.com/office/2007/relationships/hdphoto" Target="../media/hdphoto4.wdp"/><Relationship Id="rId5" Type="http://schemas.microsoft.com/office/2007/relationships/hdphoto" Target="../media/hdphoto1.wdp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microsoft.com/office/2007/relationships/hdphoto" Target="../media/hdphoto3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28576</xdr:rowOff>
    </xdr:from>
    <xdr:to>
      <xdr:col>0</xdr:col>
      <xdr:colOff>2257424</xdr:colOff>
      <xdr:row>5</xdr:row>
      <xdr:rowOff>114300</xdr:rowOff>
    </xdr:to>
    <xdr:pic>
      <xdr:nvPicPr>
        <xdr:cNvPr id="13" name="1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19076"/>
          <a:ext cx="2152649" cy="1114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66674</xdr:colOff>
      <xdr:row>1</xdr:row>
      <xdr:rowOff>123825</xdr:rowOff>
    </xdr:from>
    <xdr:to>
      <xdr:col>2</xdr:col>
      <xdr:colOff>714374</xdr:colOff>
      <xdr:row>5</xdr:row>
      <xdr:rowOff>95250</xdr:rowOff>
    </xdr:to>
    <xdr:pic>
      <xdr:nvPicPr>
        <xdr:cNvPr id="14" name="1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4" y="314325"/>
          <a:ext cx="1685925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93</xdr:row>
      <xdr:rowOff>161921</xdr:rowOff>
    </xdr:from>
    <xdr:to>
      <xdr:col>0</xdr:col>
      <xdr:colOff>6972299</xdr:colOff>
      <xdr:row>109</xdr:row>
      <xdr:rowOff>185936</xdr:rowOff>
    </xdr:to>
    <xdr:grpSp>
      <xdr:nvGrpSpPr>
        <xdr:cNvPr id="15" name="14 Grupo"/>
        <xdr:cNvGrpSpPr/>
      </xdr:nvGrpSpPr>
      <xdr:grpSpPr>
        <a:xfrm>
          <a:off x="0" y="18764246"/>
          <a:ext cx="6972299" cy="3072015"/>
          <a:chOff x="228600" y="19145243"/>
          <a:chExt cx="6972299" cy="3072015"/>
        </a:xfrm>
      </xdr:grpSpPr>
      <xdr:pic>
        <xdr:nvPicPr>
          <xdr:cNvPr id="16" name="15 Imagen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8600" y="19168623"/>
            <a:ext cx="1600948" cy="1405377"/>
          </a:xfrm>
          <a:prstGeom prst="rect">
            <a:avLst/>
          </a:prstGeom>
        </xdr:spPr>
      </xdr:pic>
      <xdr:pic>
        <xdr:nvPicPr>
          <xdr:cNvPr id="17" name="16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sharpenSoften amount="50000"/>
                    </a14:imgEffect>
                    <a14:imgEffect>
                      <a14:colorTemperature colorTemp="4700"/>
                    </a14:imgEffect>
                    <a14:imgEffect>
                      <a14:saturation sat="400000"/>
                    </a14:imgEffect>
                    <a14:imgEffect>
                      <a14:brightnessContrast bright="-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766" y="19429903"/>
            <a:ext cx="2288364" cy="1070833"/>
          </a:xfrm>
          <a:prstGeom prst="rect">
            <a:avLst/>
          </a:prstGeom>
        </xdr:spPr>
      </xdr:pic>
      <xdr:grpSp>
        <xdr:nvGrpSpPr>
          <xdr:cNvPr id="18" name="17 Grupo"/>
          <xdr:cNvGrpSpPr/>
        </xdr:nvGrpSpPr>
        <xdr:grpSpPr>
          <a:xfrm>
            <a:off x="3107917" y="20488791"/>
            <a:ext cx="2837366" cy="1728467"/>
            <a:chOff x="4286249" y="20642036"/>
            <a:chExt cx="3231543" cy="1728110"/>
          </a:xfrm>
        </xdr:grpSpPr>
        <xdr:grpSp>
          <xdr:nvGrpSpPr>
            <xdr:cNvPr id="24" name="23 Grupo"/>
            <xdr:cNvGrpSpPr/>
          </xdr:nvGrpSpPr>
          <xdr:grpSpPr>
            <a:xfrm>
              <a:off x="4286249" y="21907499"/>
              <a:ext cx="2872013" cy="462647"/>
              <a:chOff x="4286249" y="21907499"/>
              <a:chExt cx="2872013" cy="462647"/>
            </a:xfrm>
          </xdr:grpSpPr>
          <xdr:sp macro="" textlink="">
            <xdr:nvSpPr>
              <xdr:cNvPr id="27" name="26 CuadroTexto"/>
              <xdr:cNvSpPr txBox="1"/>
            </xdr:nvSpPr>
            <xdr:spPr>
              <a:xfrm>
                <a:off x="4286249" y="21907499"/>
                <a:ext cx="2872013" cy="32294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DO" sz="1400" b="1">
                    <a:latin typeface="Times New Roman" pitchFamily="18" charset="0"/>
                    <a:cs typeface="Times New Roman" pitchFamily="18" charset="0"/>
                  </a:rPr>
                  <a:t>Dr.</a:t>
                </a:r>
                <a:r>
                  <a:rPr lang="es-DO" sz="1400" b="1" baseline="0">
                    <a:latin typeface="Times New Roman" pitchFamily="18" charset="0"/>
                    <a:cs typeface="Times New Roman" pitchFamily="18" charset="0"/>
                  </a:rPr>
                  <a:t> ELIGIO ORTEGA GARCIA</a:t>
                </a:r>
                <a:endParaRPr lang="es-DO" sz="1400" b="1">
                  <a:latin typeface="Times New Roman" pitchFamily="18" charset="0"/>
                  <a:cs typeface="Times New Roman" pitchFamily="18" charset="0"/>
                </a:endParaRPr>
              </a:p>
            </xdr:txBody>
          </xdr:sp>
          <xdr:sp macro="" textlink="">
            <xdr:nvSpPr>
              <xdr:cNvPr id="28" name="27 CuadroTexto"/>
              <xdr:cNvSpPr txBox="1"/>
            </xdr:nvSpPr>
            <xdr:spPr>
              <a:xfrm>
                <a:off x="4955720" y="22073509"/>
                <a:ext cx="2050288" cy="29663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DO" sz="1200" b="0">
                    <a:latin typeface="Times New Roman" pitchFamily="18" charset="0"/>
                    <a:cs typeface="Times New Roman" pitchFamily="18" charset="0"/>
                  </a:rPr>
                  <a:t>Director  General</a:t>
                </a:r>
              </a:p>
            </xdr:txBody>
          </xdr:sp>
        </xdr:grpSp>
        <xdr:pic>
          <xdr:nvPicPr>
            <xdr:cNvPr id="25" name="24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>
              <a:extLst>
                <a:ext uri="{BEBA8EAE-BF5A-486C-A8C5-ECC9F3942E4B}">
                  <a14:imgProps xmlns:a14="http://schemas.microsoft.com/office/drawing/2010/main">
                    <a14:imgLayer r:embed="rId7">
                      <a14:imgEffect>
                        <a14:sharpenSoften amount="50000"/>
                      </a14:imgEffect>
                      <a14:imgEffect>
                        <a14:colorTemperature colorTemp="4700"/>
                      </a14:imgEffect>
                      <a14:imgEffect>
                        <a14:saturation sat="400000"/>
                      </a14:imgEffect>
                      <a14:imgEffect>
                        <a14:brightnessContrast bright="-20000" contrast="4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5382" t="29529" r="39735" b="13101"/>
            <a:stretch/>
          </xdr:blipFill>
          <xdr:spPr>
            <a:xfrm rot="4819311">
              <a:off x="5426558" y="20476036"/>
              <a:ext cx="904004" cy="2165392"/>
            </a:xfrm>
            <a:prstGeom prst="rect">
              <a:avLst/>
            </a:prstGeom>
          </xdr:spPr>
        </xdr:pic>
        <xdr:pic>
          <xdr:nvPicPr>
            <xdr:cNvPr id="26" name="25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8">
              <a:extLst>
                <a:ext uri="{BEBA8EAE-BF5A-486C-A8C5-ECC9F3942E4B}">
                  <a14:imgProps xmlns:a14="http://schemas.microsoft.com/office/drawing/2010/main">
                    <a14:imgLayer r:embed="rId9">
                      <a14:imgEffect>
                        <a14:sharpenSoften amount="50000"/>
                      </a14:imgEffect>
                      <a14:imgEffect>
                        <a14:colorTemperature colorTemp="4700"/>
                      </a14:imgEffect>
                      <a14:imgEffect>
                        <a14:saturation sat="400000"/>
                      </a14:imgEffect>
                      <a14:imgEffect>
                        <a14:brightnessContrast bright="-40000" contrast="4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69330"/>
            <a:stretch/>
          </xdr:blipFill>
          <xdr:spPr>
            <a:xfrm>
              <a:off x="5578930" y="20642036"/>
              <a:ext cx="1938862" cy="1485078"/>
            </a:xfrm>
            <a:prstGeom prst="rect">
              <a:avLst/>
            </a:prstGeom>
          </xdr:spPr>
        </xdr:pic>
      </xdr:grpSp>
      <xdr:grpSp>
        <xdr:nvGrpSpPr>
          <xdr:cNvPr id="19" name="18 Grupo"/>
          <xdr:cNvGrpSpPr/>
        </xdr:nvGrpSpPr>
        <xdr:grpSpPr>
          <a:xfrm>
            <a:off x="4528143" y="19145243"/>
            <a:ext cx="2672756" cy="1308169"/>
            <a:chOff x="5903779" y="19298774"/>
            <a:chExt cx="3044065" cy="1307899"/>
          </a:xfrm>
        </xdr:grpSpPr>
        <xdr:grpSp>
          <xdr:nvGrpSpPr>
            <xdr:cNvPr id="20" name="19 Grupo"/>
            <xdr:cNvGrpSpPr/>
          </xdr:nvGrpSpPr>
          <xdr:grpSpPr>
            <a:xfrm>
              <a:off x="5903779" y="20149440"/>
              <a:ext cx="3044065" cy="457233"/>
              <a:chOff x="5903779" y="20149440"/>
              <a:chExt cx="3044065" cy="457233"/>
            </a:xfrm>
          </xdr:grpSpPr>
          <xdr:sp macro="" textlink="">
            <xdr:nvSpPr>
              <xdr:cNvPr id="22" name="21 CuadroTexto"/>
              <xdr:cNvSpPr txBox="1"/>
            </xdr:nvSpPr>
            <xdr:spPr>
              <a:xfrm>
                <a:off x="6234521" y="20149440"/>
                <a:ext cx="2551518" cy="32430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DO" sz="1400" b="1">
                    <a:latin typeface="Times New Roman" pitchFamily="18" charset="0"/>
                    <a:cs typeface="Times New Roman" pitchFamily="18" charset="0"/>
                  </a:rPr>
                  <a:t>Licda.</a:t>
                </a:r>
                <a:r>
                  <a:rPr lang="es-DO" sz="1400" b="1" baseline="0">
                    <a:latin typeface="Times New Roman" pitchFamily="18" charset="0"/>
                    <a:cs typeface="Times New Roman" pitchFamily="18" charset="0"/>
                  </a:rPr>
                  <a:t> ALICIA CARDENAS CARDENAS</a:t>
                </a:r>
                <a:endParaRPr lang="es-DO" sz="1400" b="1">
                  <a:latin typeface="Times New Roman" pitchFamily="18" charset="0"/>
                  <a:cs typeface="Times New Roman" pitchFamily="18" charset="0"/>
                </a:endParaRPr>
              </a:p>
            </xdr:txBody>
          </xdr:sp>
          <xdr:sp macro="" textlink="">
            <xdr:nvSpPr>
              <xdr:cNvPr id="23" name="22 CuadroTexto"/>
              <xdr:cNvSpPr txBox="1"/>
            </xdr:nvSpPr>
            <xdr:spPr>
              <a:xfrm>
                <a:off x="5903779" y="20244723"/>
                <a:ext cx="3044065" cy="36195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DO" sz="1200" b="0">
                    <a:latin typeface="Times New Roman" pitchFamily="18" charset="0"/>
                    <a:cs typeface="Times New Roman" pitchFamily="18" charset="0"/>
                  </a:rPr>
                  <a:t>Enc. Administrativa</a:t>
                </a:r>
                <a:r>
                  <a:rPr lang="es-DO" sz="1200" b="0" baseline="0">
                    <a:latin typeface="Times New Roman" pitchFamily="18" charset="0"/>
                    <a:cs typeface="Times New Roman" pitchFamily="18" charset="0"/>
                  </a:rPr>
                  <a:t> y Financiera</a:t>
                </a:r>
                <a:endParaRPr lang="es-DO" sz="1200" b="0">
                  <a:latin typeface="Times New Roman" pitchFamily="18" charset="0"/>
                  <a:cs typeface="Times New Roman" pitchFamily="18" charset="0"/>
                </a:endParaRPr>
              </a:p>
            </xdr:txBody>
          </xdr:sp>
        </xdr:grpSp>
        <xdr:pic>
          <xdr:nvPicPr>
            <xdr:cNvPr id="21" name="20 Imagen"/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BEBA8EAE-BF5A-486C-A8C5-ECC9F3942E4B}">
                  <a14:imgProps xmlns:a14="http://schemas.microsoft.com/office/drawing/2010/main">
                    <a14:imgLayer r:embed="rId11">
                      <a14:imgEffect>
                        <a14:sharpenSoften amount="50000"/>
                      </a14:imgEffect>
                      <a14:imgEffect>
                        <a14:colorTemperature colorTemp="4700"/>
                      </a14:imgEffect>
                      <a14:imgEffect>
                        <a14:saturation sat="400000"/>
                      </a14:imgEffect>
                      <a14:imgEffect>
                        <a14:brightnessContrast bright="-20000" contrast="4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954419" y="19298774"/>
              <a:ext cx="2503714" cy="101214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0</xdr:col>
      <xdr:colOff>981075</xdr:colOff>
      <xdr:row>97</xdr:row>
      <xdr:rowOff>123825</xdr:rowOff>
    </xdr:from>
    <xdr:to>
      <xdr:col>0</xdr:col>
      <xdr:colOff>3450199</xdr:colOff>
      <xdr:row>100</xdr:row>
      <xdr:rowOff>20967</xdr:rowOff>
    </xdr:to>
    <xdr:grpSp>
      <xdr:nvGrpSpPr>
        <xdr:cNvPr id="29" name="28 Grupo"/>
        <xdr:cNvGrpSpPr/>
      </xdr:nvGrpSpPr>
      <xdr:grpSpPr>
        <a:xfrm>
          <a:off x="981075" y="19488150"/>
          <a:ext cx="2469124" cy="468642"/>
          <a:chOff x="1981587" y="20064635"/>
          <a:chExt cx="2812143" cy="468545"/>
        </a:xfrm>
      </xdr:grpSpPr>
      <xdr:sp macro="" textlink="">
        <xdr:nvSpPr>
          <xdr:cNvPr id="30" name="29 CuadroTexto"/>
          <xdr:cNvSpPr txBox="1"/>
        </xdr:nvSpPr>
        <xdr:spPr>
          <a:xfrm>
            <a:off x="1981587" y="20064635"/>
            <a:ext cx="2812143" cy="3243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1400" b="1">
                <a:latin typeface="Times New Roman" pitchFamily="18" charset="0"/>
                <a:cs typeface="Times New Roman" pitchFamily="18" charset="0"/>
              </a:rPr>
              <a:t>YDALSA NÚÑEZ</a:t>
            </a:r>
            <a:r>
              <a:rPr lang="es-DO" sz="1400" b="1" baseline="0">
                <a:latin typeface="Times New Roman" pitchFamily="18" charset="0"/>
                <a:cs typeface="Times New Roman" pitchFamily="18" charset="0"/>
              </a:rPr>
              <a:t> MANZUELA</a:t>
            </a:r>
            <a:endParaRPr lang="es-DO" sz="1400" b="1">
              <a:latin typeface="Times New Roman" pitchFamily="18" charset="0"/>
              <a:cs typeface="Times New Roman" pitchFamily="18" charset="0"/>
            </a:endParaRPr>
          </a:p>
        </xdr:txBody>
      </xdr:sp>
      <xdr:sp macro="" textlink="">
        <xdr:nvSpPr>
          <xdr:cNvPr id="31" name="30 CuadroTexto"/>
          <xdr:cNvSpPr txBox="1"/>
        </xdr:nvSpPr>
        <xdr:spPr>
          <a:xfrm>
            <a:off x="2068282" y="20212051"/>
            <a:ext cx="1911065" cy="3211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DO" sz="1200" b="0">
                <a:latin typeface="Times New Roman" pitchFamily="18" charset="0"/>
                <a:cs typeface="Times New Roman" pitchFamily="18" charset="0"/>
              </a:rPr>
              <a:t>Enc. </a:t>
            </a:r>
            <a:r>
              <a:rPr lang="es-DO" sz="1200" b="0" baseline="0">
                <a:latin typeface="Times New Roman" pitchFamily="18" charset="0"/>
                <a:cs typeface="Times New Roman" pitchFamily="18" charset="0"/>
              </a:rPr>
              <a:t> Presupuesto</a:t>
            </a:r>
            <a:endParaRPr lang="es-DO" sz="1200" b="0">
              <a:latin typeface="Times New Roman" pitchFamily="18" charset="0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tabSelected="1" topLeftCell="A58" workbookViewId="0">
      <selection activeCell="B104" sqref="B104"/>
    </sheetView>
  </sheetViews>
  <sheetFormatPr baseColWidth="10" defaultRowHeight="15" x14ac:dyDescent="0.25"/>
  <cols>
    <col min="1" max="1" width="121.42578125" customWidth="1"/>
    <col min="2" max="2" width="15.5703125" customWidth="1"/>
    <col min="3" max="3" width="16.28515625" customWidth="1"/>
  </cols>
  <sheetData>
    <row r="1" spans="1:3" x14ac:dyDescent="0.25">
      <c r="C1" s="1"/>
    </row>
    <row r="2" spans="1:3" ht="28.5" x14ac:dyDescent="0.25">
      <c r="A2" s="2" t="s">
        <v>0</v>
      </c>
      <c r="B2" s="3"/>
      <c r="C2" s="3"/>
    </row>
    <row r="3" spans="1:3" ht="21" x14ac:dyDescent="0.25">
      <c r="A3" s="4" t="s">
        <v>1</v>
      </c>
      <c r="B3" s="5"/>
      <c r="C3" s="5"/>
    </row>
    <row r="4" spans="1:3" ht="15.75" x14ac:dyDescent="0.25">
      <c r="A4" s="6" t="s">
        <v>2</v>
      </c>
      <c r="B4" s="7"/>
      <c r="C4" s="7"/>
    </row>
    <row r="5" spans="1:3" ht="15.75" x14ac:dyDescent="0.25">
      <c r="A5" s="8" t="s">
        <v>3</v>
      </c>
      <c r="B5" s="9"/>
      <c r="C5" s="9"/>
    </row>
    <row r="6" spans="1:3" ht="15.75" x14ac:dyDescent="0.25">
      <c r="A6" s="8" t="s">
        <v>4</v>
      </c>
      <c r="B6" s="9"/>
      <c r="C6" s="9"/>
    </row>
    <row r="7" spans="1:3" x14ac:dyDescent="0.25">
      <c r="A7" s="10"/>
      <c r="B7" s="11"/>
      <c r="C7" s="11"/>
    </row>
    <row r="8" spans="1:3" x14ac:dyDescent="0.25">
      <c r="A8" s="12" t="s">
        <v>5</v>
      </c>
      <c r="B8" s="13" t="s">
        <v>6</v>
      </c>
      <c r="C8" s="14" t="s">
        <v>7</v>
      </c>
    </row>
    <row r="9" spans="1:3" x14ac:dyDescent="0.25">
      <c r="A9" s="12"/>
      <c r="B9" s="15"/>
      <c r="C9" s="16"/>
    </row>
    <row r="10" spans="1:3" x14ac:dyDescent="0.25">
      <c r="A10" s="17" t="s">
        <v>8</v>
      </c>
      <c r="B10" s="18"/>
      <c r="C10" s="19"/>
    </row>
    <row r="11" spans="1:3" x14ac:dyDescent="0.25">
      <c r="A11" s="10" t="s">
        <v>9</v>
      </c>
      <c r="B11" s="11">
        <f>+B12+B13+B14+B15+B16</f>
        <v>398813790</v>
      </c>
      <c r="C11" s="11">
        <f>+C12+C13+C14+C15+C16</f>
        <v>398948790</v>
      </c>
    </row>
    <row r="12" spans="1:3" x14ac:dyDescent="0.25">
      <c r="A12" s="20" t="s">
        <v>10</v>
      </c>
      <c r="B12" s="21">
        <v>344061091</v>
      </c>
      <c r="C12" s="1">
        <f>+B12+135000</f>
        <v>344196091</v>
      </c>
    </row>
    <row r="13" spans="1:3" x14ac:dyDescent="0.25">
      <c r="A13" s="20" t="s">
        <v>11</v>
      </c>
      <c r="B13" s="21">
        <v>510600</v>
      </c>
      <c r="C13" s="1">
        <f t="shared" ref="C13:C38" si="0">+B13</f>
        <v>510600</v>
      </c>
    </row>
    <row r="14" spans="1:3" x14ac:dyDescent="0.25">
      <c r="A14" s="20" t="s">
        <v>12</v>
      </c>
      <c r="B14" s="21">
        <v>300000</v>
      </c>
      <c r="C14" s="1">
        <f t="shared" si="0"/>
        <v>300000</v>
      </c>
    </row>
    <row r="15" spans="1:3" x14ac:dyDescent="0.25">
      <c r="A15" s="20" t="s">
        <v>13</v>
      </c>
      <c r="B15" s="21">
        <v>0</v>
      </c>
      <c r="C15" s="1">
        <f t="shared" si="0"/>
        <v>0</v>
      </c>
    </row>
    <row r="16" spans="1:3" x14ac:dyDescent="0.25">
      <c r="A16" s="20" t="s">
        <v>14</v>
      </c>
      <c r="B16" s="21">
        <v>53942099</v>
      </c>
      <c r="C16" s="1">
        <f t="shared" si="0"/>
        <v>53942099</v>
      </c>
    </row>
    <row r="17" spans="1:3" x14ac:dyDescent="0.25">
      <c r="A17" s="10" t="s">
        <v>15</v>
      </c>
      <c r="B17" s="11">
        <f>+B18+B19+B20+B21+B22+B23+B24+B25+B26</f>
        <v>40974200</v>
      </c>
      <c r="C17" s="11">
        <f>+C18+C19+C20+C21+C22+C23+C24+C25+C26</f>
        <v>40974200</v>
      </c>
    </row>
    <row r="18" spans="1:3" x14ac:dyDescent="0.25">
      <c r="A18" s="20" t="s">
        <v>16</v>
      </c>
      <c r="B18" s="22">
        <v>4870000</v>
      </c>
      <c r="C18" s="1">
        <f t="shared" si="0"/>
        <v>4870000</v>
      </c>
    </row>
    <row r="19" spans="1:3" x14ac:dyDescent="0.25">
      <c r="A19" s="20" t="s">
        <v>17</v>
      </c>
      <c r="B19" s="22">
        <v>5000000</v>
      </c>
      <c r="C19" s="1">
        <f t="shared" si="0"/>
        <v>5000000</v>
      </c>
    </row>
    <row r="20" spans="1:3" x14ac:dyDescent="0.25">
      <c r="A20" s="20" t="s">
        <v>18</v>
      </c>
      <c r="B20" s="22">
        <v>400000</v>
      </c>
      <c r="C20" s="1">
        <f t="shared" si="0"/>
        <v>400000</v>
      </c>
    </row>
    <row r="21" spans="1:3" x14ac:dyDescent="0.25">
      <c r="A21" s="20" t="s">
        <v>19</v>
      </c>
      <c r="B21" s="22">
        <v>2220000</v>
      </c>
      <c r="C21" s="1">
        <f t="shared" si="0"/>
        <v>2220000</v>
      </c>
    </row>
    <row r="22" spans="1:3" x14ac:dyDescent="0.25">
      <c r="A22" s="20" t="s">
        <v>20</v>
      </c>
      <c r="B22" s="22">
        <v>6434200</v>
      </c>
      <c r="C22" s="1">
        <f t="shared" si="0"/>
        <v>6434200</v>
      </c>
    </row>
    <row r="23" spans="1:3" x14ac:dyDescent="0.25">
      <c r="A23" s="20" t="s">
        <v>21</v>
      </c>
      <c r="B23" s="22">
        <v>970000</v>
      </c>
      <c r="C23" s="1">
        <f t="shared" si="0"/>
        <v>970000</v>
      </c>
    </row>
    <row r="24" spans="1:3" x14ac:dyDescent="0.25">
      <c r="A24" s="20" t="s">
        <v>22</v>
      </c>
      <c r="B24" s="22">
        <v>7100000</v>
      </c>
      <c r="C24" s="1">
        <f t="shared" si="0"/>
        <v>7100000</v>
      </c>
    </row>
    <row r="25" spans="1:3" x14ac:dyDescent="0.25">
      <c r="A25" s="20" t="s">
        <v>23</v>
      </c>
      <c r="B25" s="22">
        <v>10680000</v>
      </c>
      <c r="C25" s="1">
        <f t="shared" si="0"/>
        <v>10680000</v>
      </c>
    </row>
    <row r="26" spans="1:3" x14ac:dyDescent="0.25">
      <c r="A26" s="20" t="s">
        <v>24</v>
      </c>
      <c r="B26" s="22">
        <v>3300000</v>
      </c>
      <c r="C26" s="1">
        <f t="shared" si="0"/>
        <v>3300000</v>
      </c>
    </row>
    <row r="27" spans="1:3" x14ac:dyDescent="0.25">
      <c r="A27" s="10" t="s">
        <v>25</v>
      </c>
      <c r="B27" s="11">
        <f t="shared" ref="B27:C27" si="1">+B28+B29+B30+B31+B32+B33+B34+B35+B36</f>
        <v>268550000</v>
      </c>
      <c r="C27" s="11">
        <f t="shared" si="1"/>
        <v>268415000</v>
      </c>
    </row>
    <row r="28" spans="1:3" x14ac:dyDescent="0.25">
      <c r="A28" s="20" t="s">
        <v>26</v>
      </c>
      <c r="B28" s="22">
        <v>20200000</v>
      </c>
      <c r="C28" s="1">
        <f t="shared" si="0"/>
        <v>20200000</v>
      </c>
    </row>
    <row r="29" spans="1:3" x14ac:dyDescent="0.25">
      <c r="A29" s="20" t="s">
        <v>27</v>
      </c>
      <c r="B29" s="22">
        <v>2000000</v>
      </c>
      <c r="C29" s="1">
        <f t="shared" si="0"/>
        <v>2000000</v>
      </c>
    </row>
    <row r="30" spans="1:3" x14ac:dyDescent="0.25">
      <c r="A30" s="20" t="s">
        <v>28</v>
      </c>
      <c r="B30" s="22">
        <v>8000000</v>
      </c>
      <c r="C30" s="1">
        <f t="shared" si="0"/>
        <v>8000000</v>
      </c>
    </row>
    <row r="31" spans="1:3" x14ac:dyDescent="0.25">
      <c r="A31" s="20" t="s">
        <v>29</v>
      </c>
      <c r="B31" s="22">
        <v>48000000</v>
      </c>
      <c r="C31" s="1">
        <f t="shared" si="0"/>
        <v>48000000</v>
      </c>
    </row>
    <row r="32" spans="1:3" x14ac:dyDescent="0.25">
      <c r="A32" s="20" t="s">
        <v>30</v>
      </c>
      <c r="B32" s="22">
        <v>9250000</v>
      </c>
      <c r="C32" s="1">
        <f t="shared" si="0"/>
        <v>9250000</v>
      </c>
    </row>
    <row r="33" spans="1:3" x14ac:dyDescent="0.25">
      <c r="A33" s="20" t="s">
        <v>31</v>
      </c>
      <c r="B33" s="22">
        <v>11100000</v>
      </c>
      <c r="C33" s="1">
        <f t="shared" si="0"/>
        <v>11100000</v>
      </c>
    </row>
    <row r="34" spans="1:3" x14ac:dyDescent="0.25">
      <c r="A34" s="20" t="s">
        <v>32</v>
      </c>
      <c r="B34" s="22">
        <v>98800000</v>
      </c>
      <c r="C34" s="1">
        <f>+B34-135000</f>
        <v>98665000</v>
      </c>
    </row>
    <row r="35" spans="1:3" x14ac:dyDescent="0.25">
      <c r="A35" s="20" t="s">
        <v>33</v>
      </c>
      <c r="B35" s="22">
        <v>0</v>
      </c>
      <c r="C35" s="1">
        <f t="shared" si="0"/>
        <v>0</v>
      </c>
    </row>
    <row r="36" spans="1:3" x14ac:dyDescent="0.25">
      <c r="A36" s="20" t="s">
        <v>34</v>
      </c>
      <c r="B36" s="22">
        <v>71200000</v>
      </c>
      <c r="C36" s="1">
        <f t="shared" si="0"/>
        <v>71200000</v>
      </c>
    </row>
    <row r="37" spans="1:3" x14ac:dyDescent="0.25">
      <c r="A37" s="10" t="s">
        <v>35</v>
      </c>
      <c r="B37" s="23">
        <v>2000000</v>
      </c>
      <c r="C37" s="23">
        <v>2000000</v>
      </c>
    </row>
    <row r="38" spans="1:3" x14ac:dyDescent="0.25">
      <c r="A38" s="20" t="s">
        <v>36</v>
      </c>
      <c r="B38" s="22">
        <v>2000000</v>
      </c>
      <c r="C38" s="1">
        <f t="shared" si="0"/>
        <v>2000000</v>
      </c>
    </row>
    <row r="39" spans="1:3" x14ac:dyDescent="0.25">
      <c r="A39" s="20" t="s">
        <v>37</v>
      </c>
      <c r="B39" s="21"/>
      <c r="C39" s="1"/>
    </row>
    <row r="40" spans="1:3" x14ac:dyDescent="0.25">
      <c r="A40" s="20" t="s">
        <v>38</v>
      </c>
      <c r="B40" s="21"/>
      <c r="C40" s="1"/>
    </row>
    <row r="41" spans="1:3" x14ac:dyDescent="0.25">
      <c r="A41" s="20" t="s">
        <v>39</v>
      </c>
      <c r="B41" s="21"/>
      <c r="C41" s="1"/>
    </row>
    <row r="42" spans="1:3" x14ac:dyDescent="0.25">
      <c r="A42" s="20" t="s">
        <v>40</v>
      </c>
      <c r="B42" s="21"/>
      <c r="C42" s="1"/>
    </row>
    <row r="43" spans="1:3" x14ac:dyDescent="0.25">
      <c r="A43" s="20" t="s">
        <v>41</v>
      </c>
      <c r="B43" s="21"/>
      <c r="C43" s="1"/>
    </row>
    <row r="44" spans="1:3" x14ac:dyDescent="0.25">
      <c r="A44" s="20" t="s">
        <v>42</v>
      </c>
      <c r="B44" s="21"/>
      <c r="C44" s="1"/>
    </row>
    <row r="45" spans="1:3" x14ac:dyDescent="0.25">
      <c r="A45" s="20" t="s">
        <v>43</v>
      </c>
      <c r="B45" s="21"/>
      <c r="C45" s="1"/>
    </row>
    <row r="46" spans="1:3" x14ac:dyDescent="0.25">
      <c r="A46" s="10" t="s">
        <v>44</v>
      </c>
      <c r="B46" s="11"/>
      <c r="C46" s="1"/>
    </row>
    <row r="47" spans="1:3" x14ac:dyDescent="0.25">
      <c r="A47" s="20" t="s">
        <v>45</v>
      </c>
      <c r="B47" s="21"/>
      <c r="C47" s="1"/>
    </row>
    <row r="48" spans="1:3" x14ac:dyDescent="0.25">
      <c r="A48" s="20" t="s">
        <v>46</v>
      </c>
      <c r="B48" s="21"/>
      <c r="C48" s="1"/>
    </row>
    <row r="49" spans="1:3" x14ac:dyDescent="0.25">
      <c r="A49" s="20" t="s">
        <v>47</v>
      </c>
      <c r="B49" s="21"/>
      <c r="C49" s="1"/>
    </row>
    <row r="50" spans="1:3" x14ac:dyDescent="0.25">
      <c r="A50" s="20" t="s">
        <v>48</v>
      </c>
      <c r="B50" s="21"/>
      <c r="C50" s="1"/>
    </row>
    <row r="51" spans="1:3" x14ac:dyDescent="0.25">
      <c r="A51" s="20" t="s">
        <v>49</v>
      </c>
      <c r="B51" s="21"/>
      <c r="C51" s="1"/>
    </row>
    <row r="52" spans="1:3" x14ac:dyDescent="0.25">
      <c r="A52" s="20" t="s">
        <v>50</v>
      </c>
      <c r="B52" s="21"/>
      <c r="C52" s="1"/>
    </row>
    <row r="53" spans="1:3" x14ac:dyDescent="0.25">
      <c r="A53" s="10" t="s">
        <v>51</v>
      </c>
      <c r="B53" s="11">
        <f t="shared" ref="B53:C53" si="2">+B54+B55+B56+B57+B58+B59+B60+B61+B62</f>
        <v>27300000</v>
      </c>
      <c r="C53" s="11">
        <f t="shared" si="2"/>
        <v>27300000</v>
      </c>
    </row>
    <row r="54" spans="1:3" x14ac:dyDescent="0.25">
      <c r="A54" s="20" t="s">
        <v>52</v>
      </c>
      <c r="B54" s="22">
        <v>11500000</v>
      </c>
      <c r="C54" s="22">
        <v>11500000</v>
      </c>
    </row>
    <row r="55" spans="1:3" x14ac:dyDescent="0.25">
      <c r="A55" s="20" t="s">
        <v>53</v>
      </c>
      <c r="B55" s="22">
        <v>300000</v>
      </c>
      <c r="C55" s="22">
        <v>300000</v>
      </c>
    </row>
    <row r="56" spans="1:3" x14ac:dyDescent="0.25">
      <c r="A56" s="20" t="s">
        <v>54</v>
      </c>
      <c r="B56" s="22">
        <v>6000000</v>
      </c>
      <c r="C56" s="22">
        <v>6000000</v>
      </c>
    </row>
    <row r="57" spans="1:3" x14ac:dyDescent="0.25">
      <c r="A57" s="20" t="s">
        <v>55</v>
      </c>
      <c r="B57" s="22">
        <v>0</v>
      </c>
      <c r="C57" s="22">
        <v>0</v>
      </c>
    </row>
    <row r="58" spans="1:3" x14ac:dyDescent="0.25">
      <c r="A58" s="20" t="s">
        <v>56</v>
      </c>
      <c r="B58" s="22">
        <v>9500000</v>
      </c>
      <c r="C58" s="22">
        <v>9500000</v>
      </c>
    </row>
    <row r="59" spans="1:3" x14ac:dyDescent="0.25">
      <c r="A59" s="20" t="s">
        <v>57</v>
      </c>
      <c r="B59" s="22">
        <v>0</v>
      </c>
      <c r="C59" s="22">
        <v>0</v>
      </c>
    </row>
    <row r="60" spans="1:3" x14ac:dyDescent="0.25">
      <c r="A60" s="20" t="s">
        <v>58</v>
      </c>
      <c r="B60" s="22">
        <v>0</v>
      </c>
      <c r="C60" s="22">
        <v>0</v>
      </c>
    </row>
    <row r="61" spans="1:3" x14ac:dyDescent="0.25">
      <c r="A61" s="20" t="s">
        <v>59</v>
      </c>
      <c r="B61" s="22">
        <v>0</v>
      </c>
      <c r="C61" s="22">
        <v>0</v>
      </c>
    </row>
    <row r="62" spans="1:3" x14ac:dyDescent="0.25">
      <c r="A62" s="20" t="s">
        <v>60</v>
      </c>
      <c r="B62" s="23">
        <v>0</v>
      </c>
      <c r="C62" s="23">
        <v>0</v>
      </c>
    </row>
    <row r="63" spans="1:3" x14ac:dyDescent="0.25">
      <c r="A63" s="10" t="s">
        <v>61</v>
      </c>
      <c r="B63" s="11"/>
      <c r="C63" s="1"/>
    </row>
    <row r="64" spans="1:3" x14ac:dyDescent="0.25">
      <c r="A64" s="20" t="s">
        <v>62</v>
      </c>
      <c r="B64" s="21"/>
      <c r="C64" s="1"/>
    </row>
    <row r="65" spans="1:3" x14ac:dyDescent="0.25">
      <c r="A65" s="20" t="s">
        <v>63</v>
      </c>
      <c r="B65" s="21"/>
      <c r="C65" s="1"/>
    </row>
    <row r="66" spans="1:3" x14ac:dyDescent="0.25">
      <c r="A66" s="20" t="s">
        <v>64</v>
      </c>
      <c r="B66" s="21"/>
      <c r="C66" s="1"/>
    </row>
    <row r="67" spans="1:3" x14ac:dyDescent="0.25">
      <c r="A67" s="20" t="s">
        <v>65</v>
      </c>
      <c r="B67" s="21"/>
      <c r="C67" s="1"/>
    </row>
    <row r="68" spans="1:3" x14ac:dyDescent="0.25">
      <c r="A68" s="10" t="s">
        <v>66</v>
      </c>
      <c r="B68" s="11"/>
      <c r="C68" s="1"/>
    </row>
    <row r="69" spans="1:3" x14ac:dyDescent="0.25">
      <c r="A69" s="20" t="s">
        <v>67</v>
      </c>
      <c r="B69" s="21"/>
      <c r="C69" s="1"/>
    </row>
    <row r="70" spans="1:3" x14ac:dyDescent="0.25">
      <c r="A70" s="20" t="s">
        <v>68</v>
      </c>
      <c r="B70" s="21"/>
      <c r="C70" s="1"/>
    </row>
    <row r="71" spans="1:3" x14ac:dyDescent="0.25">
      <c r="A71" s="10" t="s">
        <v>69</v>
      </c>
      <c r="B71" s="11"/>
      <c r="C71" s="1"/>
    </row>
    <row r="72" spans="1:3" x14ac:dyDescent="0.25">
      <c r="A72" s="20" t="s">
        <v>70</v>
      </c>
      <c r="B72" s="21"/>
      <c r="C72" s="1"/>
    </row>
    <row r="73" spans="1:3" x14ac:dyDescent="0.25">
      <c r="A73" s="20" t="s">
        <v>71</v>
      </c>
      <c r="B73" s="21"/>
      <c r="C73" s="1"/>
    </row>
    <row r="74" spans="1:3" x14ac:dyDescent="0.25">
      <c r="A74" s="20" t="s">
        <v>72</v>
      </c>
      <c r="B74" s="21"/>
      <c r="C74" s="1"/>
    </row>
    <row r="75" spans="1:3" x14ac:dyDescent="0.25">
      <c r="A75" s="17" t="s">
        <v>73</v>
      </c>
      <c r="B75" s="18">
        <f>+B37+B27+B17+B11+B53</f>
        <v>737637990</v>
      </c>
      <c r="C75" s="18">
        <f>+C37+C27+C17+C11+C53</f>
        <v>737637990</v>
      </c>
    </row>
    <row r="76" spans="1:3" x14ac:dyDescent="0.25">
      <c r="A76" s="10" t="s">
        <v>74</v>
      </c>
      <c r="B76" s="11"/>
      <c r="C76" s="1"/>
    </row>
    <row r="77" spans="1:3" x14ac:dyDescent="0.25">
      <c r="A77" s="20" t="s">
        <v>75</v>
      </c>
      <c r="B77" s="21"/>
      <c r="C77" s="1"/>
    </row>
    <row r="78" spans="1:3" x14ac:dyDescent="0.25">
      <c r="A78" s="20" t="s">
        <v>76</v>
      </c>
      <c r="B78" s="21"/>
      <c r="C78" s="1"/>
    </row>
    <row r="79" spans="1:3" x14ac:dyDescent="0.25">
      <c r="A79" s="10" t="s">
        <v>77</v>
      </c>
      <c r="B79" s="11"/>
      <c r="C79" s="1"/>
    </row>
    <row r="80" spans="1:3" x14ac:dyDescent="0.25">
      <c r="A80" s="20" t="s">
        <v>78</v>
      </c>
      <c r="B80" s="21"/>
      <c r="C80" s="1"/>
    </row>
    <row r="81" spans="1:3" x14ac:dyDescent="0.25">
      <c r="A81" s="20" t="s">
        <v>79</v>
      </c>
      <c r="B81" s="21"/>
      <c r="C81" s="1"/>
    </row>
    <row r="82" spans="1:3" x14ac:dyDescent="0.25">
      <c r="A82" s="10" t="s">
        <v>80</v>
      </c>
      <c r="B82" s="11"/>
      <c r="C82" s="1"/>
    </row>
    <row r="83" spans="1:3" x14ac:dyDescent="0.25">
      <c r="A83" s="20" t="s">
        <v>81</v>
      </c>
      <c r="B83" s="21"/>
      <c r="C83" s="1"/>
    </row>
    <row r="84" spans="1:3" x14ac:dyDescent="0.25">
      <c r="A84" s="24" t="s">
        <v>82</v>
      </c>
      <c r="B84" s="25">
        <f>+B75</f>
        <v>737637990</v>
      </c>
      <c r="C84" s="25">
        <f>+C75</f>
        <v>737637990</v>
      </c>
    </row>
    <row r="85" spans="1:3" x14ac:dyDescent="0.25">
      <c r="A85" s="20" t="s">
        <v>83</v>
      </c>
      <c r="B85" s="26"/>
      <c r="C85" s="1"/>
    </row>
    <row r="86" spans="1:3" x14ac:dyDescent="0.25">
      <c r="C86" s="1"/>
    </row>
    <row r="87" spans="1:3" x14ac:dyDescent="0.25">
      <c r="C87" s="1"/>
    </row>
    <row r="88" spans="1:3" x14ac:dyDescent="0.25">
      <c r="C88" s="1"/>
    </row>
    <row r="89" spans="1:3" ht="15.75" thickBot="1" x14ac:dyDescent="0.3">
      <c r="C89" s="1"/>
    </row>
    <row r="90" spans="1:3" ht="15.75" thickBot="1" x14ac:dyDescent="0.3">
      <c r="A90" s="27" t="s">
        <v>84</v>
      </c>
      <c r="C90" s="1"/>
    </row>
    <row r="91" spans="1:3" ht="30.75" thickBot="1" x14ac:dyDescent="0.3">
      <c r="A91" s="28" t="s">
        <v>85</v>
      </c>
      <c r="C91" s="1"/>
    </row>
    <row r="92" spans="1:3" ht="45.75" thickBot="1" x14ac:dyDescent="0.3">
      <c r="A92" s="29" t="s">
        <v>86</v>
      </c>
      <c r="C92" s="1"/>
    </row>
    <row r="93" spans="1:3" x14ac:dyDescent="0.25">
      <c r="C93" s="1"/>
    </row>
    <row r="94" spans="1:3" x14ac:dyDescent="0.25">
      <c r="C94" s="1"/>
    </row>
  </sheetData>
  <mergeCells count="8">
    <mergeCell ref="A2:C2"/>
    <mergeCell ref="A3:C3"/>
    <mergeCell ref="A4:C4"/>
    <mergeCell ref="A5:C5"/>
    <mergeCell ref="A6:C6"/>
    <mergeCell ref="A8:A9"/>
    <mergeCell ref="B8:B9"/>
    <mergeCell ref="C8:C9"/>
  </mergeCells>
  <pageMargins left="0.7" right="0.7" top="0.75" bottom="0.75" header="0.3" footer="0.3"/>
  <pageSetup paperSize="8" scale="8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Esteban Caraballo Bautista</dc:creator>
  <cp:lastModifiedBy>David Esteban Caraballo Bautista</cp:lastModifiedBy>
  <cp:lastPrinted>2023-03-10T14:44:57Z</cp:lastPrinted>
  <dcterms:created xsi:type="dcterms:W3CDTF">2023-03-10T14:40:30Z</dcterms:created>
  <dcterms:modified xsi:type="dcterms:W3CDTF">2023-03-10T14:51:26Z</dcterms:modified>
</cp:coreProperties>
</file>