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4000" windowHeight="9735"/>
  </bookViews>
  <sheets>
    <sheet name="Informe enero-junio" sheetId="1" r:id="rId1"/>
  </sheets>
  <externalReferences>
    <externalReference r:id="rId2"/>
  </externalReferences>
  <calcPr calcId="144525"/>
</workbook>
</file>

<file path=xl/calcChain.xml><?xml version="1.0" encoding="utf-8"?>
<calcChain xmlns="http://schemas.openxmlformats.org/spreadsheetml/2006/main">
  <c r="AG41" i="1" l="1"/>
  <c r="W41" i="1"/>
  <c r="X41" i="1"/>
  <c r="AF36" i="1"/>
  <c r="AE41" i="1" l="1"/>
  <c r="T4" i="1" l="1"/>
  <c r="AI41" i="1" l="1"/>
  <c r="AJ36" i="1"/>
  <c r="AM41" i="1" l="1"/>
  <c r="AC41" i="1"/>
  <c r="AK41" i="1" s="1"/>
</calcChain>
</file>

<file path=xl/sharedStrings.xml><?xml version="1.0" encoding="utf-8"?>
<sst xmlns="http://schemas.openxmlformats.org/spreadsheetml/2006/main" count="73" uniqueCount="70">
  <si>
    <t>Informe de evaluación anual de las metas físicas-financieras</t>
  </si>
  <si>
    <t>Unidad Ejecutora:</t>
  </si>
  <si>
    <t>I. ASPECTOS GENERALES:</t>
  </si>
  <si>
    <t>Misión:</t>
  </si>
  <si>
    <t>Visión:</t>
  </si>
  <si>
    <t>II. CONTRIBUCIÓN A LA ESTRATEGIA NACIONAL DE DESARROLLO Y AL PLAN NACIONAL PLURIANUAL DEL SECTOR PÚBLICO</t>
  </si>
  <si>
    <t>Eje estratégico:</t>
  </si>
  <si>
    <t>Objetivo general:</t>
  </si>
  <si>
    <t>Objetivo(s) específico(s):</t>
  </si>
  <si>
    <r>
      <rPr>
        <b/>
        <sz val="11"/>
        <color rgb="FF1F4E78"/>
        <rFont val="Century Gothic"/>
        <family val="2"/>
      </rPr>
      <t>III. (</t>
    </r>
    <r>
      <rPr>
        <b/>
        <sz val="11"/>
        <color rgb="FF1F4E78"/>
        <rFont val="Century Gothic"/>
        <family val="2"/>
      </rPr>
      <t>11</t>
    </r>
    <r>
      <rPr>
        <b/>
        <sz val="11"/>
        <color rgb="FF1F4E78"/>
        <rFont val="Century Gothic"/>
        <family val="2"/>
      </rPr>
      <t xml:space="preserve">) INFORMACION DEL PROGRAMA: </t>
    </r>
  </si>
  <si>
    <t xml:space="preserve">Nombre del programa: </t>
  </si>
  <si>
    <t>¿En qué consiste el programa?</t>
  </si>
  <si>
    <t xml:space="preserve"> </t>
  </si>
  <si>
    <t>¿Quiénes son los beneficiarios del programa?</t>
  </si>
  <si>
    <t>Resultado al que contribuye el programa:</t>
  </si>
  <si>
    <t/>
  </si>
  <si>
    <r>
      <rPr>
        <b/>
        <sz val="11"/>
        <color rgb="FF1F4E78"/>
        <rFont val="Century Gothic"/>
        <family val="2"/>
      </rPr>
      <t>IV. (</t>
    </r>
    <r>
      <rPr>
        <b/>
        <sz val="11"/>
        <color rgb="FF1F4E78"/>
        <rFont val="Century Gothic"/>
        <family val="2"/>
      </rPr>
      <t>11</t>
    </r>
    <r>
      <rPr>
        <b/>
        <sz val="11"/>
        <color rgb="FF1F4E78"/>
        <rFont val="Century Gothic"/>
        <family val="2"/>
      </rPr>
      <t>)  REPORTE DEL PRESUPUESTO FÍSICA-FINANCIERA DE LOS PRODUCTOS</t>
    </r>
  </si>
  <si>
    <t>Presupuesto Inicial</t>
  </si>
  <si>
    <t>Presupuesto Vigente</t>
  </si>
  <si>
    <t>Presupuesto Ejecutado</t>
  </si>
  <si>
    <t>Porcentaje de Ejecución</t>
  </si>
  <si>
    <t xml:space="preserve">PROGRAMACIÓN Y EJECUCIÓN ANUAL DE LAS METAS </t>
  </si>
  <si>
    <t>Cumplimiento</t>
  </si>
  <si>
    <t>PRODUCTO</t>
  </si>
  <si>
    <t>UNIDAD DE MEDIDA</t>
  </si>
  <si>
    <t>Metas</t>
  </si>
  <si>
    <t xml:space="preserve">Monto Financiero </t>
  </si>
  <si>
    <t>Física % E=C/A</t>
  </si>
  <si>
    <t>Financiero % 
F=D/B</t>
  </si>
  <si>
    <r>
      <rPr>
        <b/>
        <sz val="11"/>
        <color rgb="FF1F4E78"/>
        <rFont val="Century Gothic"/>
        <family val="2"/>
      </rPr>
      <t>V.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</si>
  <si>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</si>
  <si>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</si>
  <si>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</si>
  <si>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</si>
  <si>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11</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</si>
  <si>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0005 - HOSPITAL TRAUMATOLOGICO QUIRURGICO PROFESOR JUAN BOSCH</t>
  </si>
  <si>
    <t>Conducir y acompañar a los Servicios Regionales de Salud en el proceso de descentralización e implementación de planes de desarrollo que garanticen la articulación de los diferentes niveles de atención y la prestación oportuna de servicios de salud con criterios de equidad, accesibilidad, efectividad  y calidad en favor de la población usuaria.</t>
  </si>
  <si>
    <t>Ser reconocida como una instancia altamente efectiva en el ejercicio de coordinación de la función de provisión de servicios públicos de salud, orientando el desarrollo de los Servicios Regionales de Salud, con una estructura ágil, flexible y funcional, con personal especializado que opera en un ambiente que favorece la equidad y transparencia.</t>
  </si>
  <si>
    <t>2. DESARROLLO SOCIAL</t>
  </si>
  <si>
    <t>2.2. Salud y seguridad social integral</t>
  </si>
  <si>
    <t xml:space="preserve">2.2.1 Garantizar el derecho de la población al acceso a un modelo de atención integral, con calidad y calidez, que privilegie la promoción de la salud y la prevención de la enfermedad, mediante la consolidación del Sistema Nacional de Salud </t>
  </si>
  <si>
    <t>6310 - Personas acceden a servicios de salud especializados del Hospital Traumatológico y Quirúrgico Juan Bosch</t>
  </si>
  <si>
    <t>Número de atenciones por tipo de servicio</t>
  </si>
  <si>
    <t>Capítulo: 5180</t>
  </si>
  <si>
    <t>Sub-Capítulo: 01</t>
  </si>
  <si>
    <t>Direccion Central Del Servicio Nacional De Salud</t>
  </si>
  <si>
    <r>
      <t>Plantea la atención en el nivel especializado, ofertando los servicios de consulta, emergencias, hospitalización y diagnósticos que garantice la pronta recuperación y satisfacción del ciudadano</t>
    </r>
    <r>
      <rPr>
        <sz val="4.95"/>
        <color theme="1"/>
        <rFont val="Calibri"/>
        <family val="2"/>
      </rPr>
      <t xml:space="preserve">
 </t>
    </r>
  </si>
  <si>
    <t>Ing. Francisco Alberto  Castillo Torres</t>
  </si>
  <si>
    <t>Gte Planificacion Y Desarrollo</t>
  </si>
  <si>
    <t xml:space="preserve"> Presupuesto Trimestral</t>
  </si>
  <si>
    <t>Programación Trimestral</t>
  </si>
  <si>
    <t>Ejecución Trimestral</t>
  </si>
  <si>
    <t>Programación Financiera Trimestral
(B)</t>
  </si>
  <si>
    <t>Programación Física Trimestral (A)</t>
  </si>
  <si>
    <t>Ejecución Física Trimestral</t>
  </si>
  <si>
    <t>Ejecución Financiera Trimestral
 (D)</t>
  </si>
  <si>
    <t>4-Dar seguimiento a todos los departamentos involucrados en la elaboración del expediente clínico, con la finalidad de detectar y corregir los errores que llevan a glosas.</t>
  </si>
  <si>
    <t>1-adquisicion de bandejas quirurgicas para Neuro-cirugia y Gastrologia</t>
  </si>
  <si>
    <t>2-adquisicion de una centrifuga para el area de laboratorio</t>
  </si>
  <si>
    <t>3-adquisición de un nuevo tomografo</t>
  </si>
  <si>
    <t>5-aumento en la facturacion de expedientes clinicos y servicios ambulatorios</t>
  </si>
  <si>
    <t>4-disminuccion significativa de glosas medicas y administrativas.</t>
  </si>
  <si>
    <t>1-etapa de conclusion acuerdos con SENASA PARA SERVICIOS EN PROCEDIMIENTOS ODONTOLOGICOS</t>
  </si>
  <si>
    <t>2-adquisicion nuevos equipos de laboratorio  acomodato para nuevas analiticas</t>
  </si>
  <si>
    <t>5-Dar seguimiento a todos los departamentos involucrados en la elaboración del expediente clínico, con la finalidad de detectar y corregir los errores que llevan a glosas.</t>
  </si>
  <si>
    <t>6-Aplcar el regimen de consecuencias  a los  departamentos involucrados en las glosas</t>
  </si>
  <si>
    <t>7- Realizar el proceso de conciliación, tras cada auditoria de cuentas medicas.</t>
  </si>
  <si>
    <t>3-adquisicion de un sonografo estacionario</t>
  </si>
  <si>
    <t xml:space="preserve">Cuadro: Desempeño financiero por programa Trimestre Abril-Junio </t>
  </si>
  <si>
    <t xml:space="preserve">1. hacemos referencia que la programacion con referencia a nuestras actividades en este primer semestre correspondiente a los meses Enero-Junio,  es de  (197,497),   mientras que  el desempeño o alcance de la misma fue de (189,117),  equivalente a un 96 % de cumplimiento; hubo un ligero incumplimiento de un 4%, que no nos permitio alcanzar la meta, por diversas razones:  a)- tener fuera de servicio el autoclave para la esterilizacion de instrumentos medicos y aire acondicionado en el area quirugico;  (nos vimos obligados a suspender procedimientos quirugicos e internamientos ambulatorios), b)-en el departamento de imagenes  una unidad de rayos x  se desabilito, para e instar el nuevo tomografo. c)- en la unidad de  laboratorio por  la no adquisicion a tiempo  de algunos reactivos, afectando el cumplimiento de la meta programada. Cabe señalar que la producion o meta fisica tiene una discrepancia con  las evidencias del ripositorio, ya que el departamento de estadistica hizo un subregistro. Mientras que en terminos financieros, la programación del semestre fue de  un valor de  trscientos treinta y nueve millones trescientos cincuenta y un mil novecientos noveinta y cinco  con 78/100 (339,351,995.78),  donde pudimos ejecutar doscientos sesenta y siete millones quinientos noventa  mil seicientos cuatro con 52/100, (267,590,604.52), equivalente a un 78.85% del monto total, estas fueron afectadas por varios motivos como son:A) Falta de auditores de manera oportuna por parte de SENASA, para revisión de expedientes clínicos y posterior facturación.
B) En los de departamentos de imágenes y fisiatría, una glosa significativa por falta de lecturas de las RX e historial clínico respectivamente, trayendo como consecuencias glosas en el momento de revisión y posterior pago por parte de las ARS.
C)  Tomógrafo fuera de funcionamiento. 
D) Durante el mes de Enero no hubo pagos a suplidores, aun  con disponibilidad de recursos económicos en la cuenta única, con un monto de  veinte tres millones setecientos sesenta y nueve mil ciento cincuenta y uno con 89/100, (23,769,151.89), equivalente al 18.81% del total general de nuestros ingresos institucionales, debido a inconvenientes en las  actualizaciones del sistema de gestión financiera (SIGEF) y la integración con el portal de compras y contrataciones.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</si>
</sst>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10409]#,##0.00;\-#,##0.00"/>
    <numFmt numFmtId="165" formatCode="[$-10409]0.00\ %"/>
    <numFmt numFmtId="166" formatCode="[$-10409]#,##0;\-#,##0"/>
    <numFmt numFmtId="167" formatCode="[$-10409]0.00%"/>
  </numFmts>
  <fonts count="16"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4.95"/>
      <color theme="1"/>
      <name val="Calibri"/>
      <family val="2"/>
    </font>
    <font>
      <sz val="11"/>
      <color rgb="FF000000"/>
      <name val="Calibri"/>
      <family val="2"/>
      <scheme val="minor"/>
    </font>
    <font>
      <b/>
      <sz val="8"/>
      <color rgb="FF000000"/>
      <name val="Calibri"/>
      <family val="2"/>
    </font>
  </fonts>
  <fills count="7">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
      <patternFill patternType="solid">
        <fgColor theme="0"/>
        <bgColor indexed="64"/>
      </patternFill>
    </fill>
    <fill>
      <patternFill patternType="solid">
        <fgColor theme="0" tint="-0.14999847407452621"/>
        <bgColor rgb="FFF5F5F5"/>
      </patternFill>
    </fill>
  </fills>
  <borders count="8">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right/>
      <top/>
      <bottom style="thin">
        <color indexed="64"/>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s>
  <cellStyleXfs count="2">
    <xf numFmtId="0" fontId="0" fillId="0" borderId="0"/>
    <xf numFmtId="9" fontId="14" fillId="0" borderId="0" applyFont="0" applyFill="0" applyBorder="0" applyAlignment="0" applyProtection="0"/>
  </cellStyleXfs>
  <cellXfs count="69">
    <xf numFmtId="0" fontId="1" fillId="0" borderId="0" xfId="0" applyFont="1" applyFill="1" applyBorder="1"/>
    <xf numFmtId="166" fontId="12" fillId="0" borderId="1" xfId="0" applyNumberFormat="1" applyFont="1" applyFill="1" applyBorder="1" applyAlignment="1">
      <alignment horizontal="right" vertical="center" wrapText="1" readingOrder="1"/>
    </xf>
    <xf numFmtId="0" fontId="11" fillId="3" borderId="1" xfId="0" applyNumberFormat="1" applyFont="1" applyFill="1" applyBorder="1" applyAlignment="1">
      <alignment horizontal="center"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4" fillId="0" borderId="0" xfId="0" applyNumberFormat="1" applyFont="1" applyFill="1" applyBorder="1" applyAlignment="1">
      <alignment vertical="top" wrapText="1" readingOrder="1"/>
    </xf>
    <xf numFmtId="0" fontId="1" fillId="5" borderId="0"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center" readingOrder="1"/>
    </xf>
    <xf numFmtId="0" fontId="1" fillId="5" borderId="0" xfId="0" applyFont="1" applyFill="1" applyBorder="1" applyAlignment="1">
      <alignment vertical="center" wrapText="1" readingOrder="1"/>
    </xf>
    <xf numFmtId="0" fontId="1" fillId="0" borderId="4"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3" fillId="0" borderId="0" xfId="0" applyNumberFormat="1" applyFont="1" applyFill="1" applyBorder="1" applyAlignment="1">
      <alignment vertical="center" readingOrder="1"/>
    </xf>
    <xf numFmtId="0" fontId="1" fillId="0" borderId="0" xfId="0" applyFont="1" applyFill="1" applyBorder="1" applyAlignment="1">
      <alignment vertical="center"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1" fillId="0" borderId="0" xfId="0" applyFont="1" applyFill="1" applyBorder="1" applyAlignment="1">
      <alignment horizontal="left" vertical="center" readingOrder="1"/>
    </xf>
    <xf numFmtId="0" fontId="4" fillId="0" borderId="0" xfId="0" applyNumberFormat="1" applyFont="1" applyFill="1" applyBorder="1" applyAlignment="1">
      <alignment horizontal="left" vertical="center" wrapText="1" readingOrder="1"/>
    </xf>
    <xf numFmtId="0" fontId="1" fillId="0" borderId="0" xfId="0" applyFont="1" applyFill="1" applyBorder="1" applyAlignment="1">
      <alignment horizontal="left" vertical="center" wrapText="1" readingOrder="1"/>
    </xf>
    <xf numFmtId="0" fontId="3" fillId="4" borderId="0" xfId="0" applyNumberFormat="1" applyFont="1" applyFill="1" applyBorder="1" applyAlignment="1">
      <alignment vertical="center" wrapText="1" readingOrder="1"/>
    </xf>
    <xf numFmtId="0" fontId="1" fillId="0" borderId="0" xfId="0" applyFont="1" applyFill="1" applyBorder="1" applyAlignment="1">
      <alignment vertical="center" readingOrder="1"/>
    </xf>
    <xf numFmtId="0" fontId="3" fillId="0" borderId="0" xfId="0" applyNumberFormat="1" applyFont="1" applyFill="1" applyBorder="1" applyAlignment="1">
      <alignment vertical="center" wrapText="1" readingOrder="1"/>
    </xf>
    <xf numFmtId="0" fontId="4" fillId="0" borderId="0" xfId="0" applyNumberFormat="1" applyFont="1" applyFill="1" applyBorder="1" applyAlignment="1">
      <alignment vertical="top" wrapText="1" readingOrder="1"/>
    </xf>
    <xf numFmtId="0" fontId="1" fillId="0" borderId="0" xfId="0" applyFont="1" applyFill="1" applyBorder="1"/>
    <xf numFmtId="0" fontId="6" fillId="2" borderId="0" xfId="0" applyNumberFormat="1" applyFont="1" applyFill="1" applyBorder="1" applyAlignment="1">
      <alignment vertical="center" wrapText="1" readingOrder="1"/>
    </xf>
    <xf numFmtId="0" fontId="1" fillId="0" borderId="0" xfId="0" applyFont="1" applyFill="1" applyBorder="1" applyAlignment="1">
      <alignment horizontal="left" vertical="top" wrapText="1" readingOrder="1"/>
    </xf>
    <xf numFmtId="0" fontId="4" fillId="0" borderId="0" xfId="0" applyNumberFormat="1" applyFont="1" applyFill="1" applyBorder="1" applyAlignment="1">
      <alignment horizontal="left" vertical="center" readingOrder="1"/>
    </xf>
    <xf numFmtId="0" fontId="3" fillId="0" borderId="0" xfId="0" applyNumberFormat="1" applyFont="1" applyFill="1" applyBorder="1" applyAlignment="1">
      <alignment horizontal="left" vertical="center" wrapText="1" readingOrder="1"/>
    </xf>
    <xf numFmtId="0" fontId="12" fillId="0" borderId="1" xfId="0" applyNumberFormat="1" applyFont="1" applyFill="1" applyBorder="1" applyAlignment="1">
      <alignment horizontal="left" vertical="center"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4" fontId="12" fillId="0" borderId="1" xfId="0" applyNumberFormat="1" applyFont="1" applyFill="1" applyBorder="1" applyAlignment="1">
      <alignment horizontal="center" vertical="center" wrapText="1" readingOrder="1"/>
    </xf>
    <xf numFmtId="4" fontId="1" fillId="0" borderId="2" xfId="0" applyNumberFormat="1" applyFont="1" applyFill="1" applyBorder="1" applyAlignment="1">
      <alignment vertical="center" wrapText="1" readingOrder="1"/>
    </xf>
    <xf numFmtId="4" fontId="1" fillId="0" borderId="3" xfId="0" applyNumberFormat="1" applyFont="1" applyFill="1" applyBorder="1" applyAlignment="1">
      <alignment vertical="center" wrapText="1" readingOrder="1"/>
    </xf>
    <xf numFmtId="164" fontId="12" fillId="0" borderId="1" xfId="0" applyNumberFormat="1" applyFont="1" applyFill="1" applyBorder="1" applyAlignment="1">
      <alignment horizontal="center" vertical="center" wrapText="1" readingOrder="1"/>
    </xf>
    <xf numFmtId="0" fontId="1" fillId="0" borderId="3" xfId="0" applyNumberFormat="1" applyFont="1" applyFill="1" applyBorder="1" applyAlignment="1">
      <alignment vertical="center" wrapText="1" readingOrder="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center" wrapText="1" readingOrder="1"/>
    </xf>
    <xf numFmtId="167" fontId="12" fillId="0" borderId="1" xfId="0" applyNumberFormat="1" applyFont="1" applyFill="1" applyBorder="1" applyAlignment="1">
      <alignment horizontal="center" vertical="center" wrapText="1" readingOrder="1"/>
    </xf>
    <xf numFmtId="167" fontId="1" fillId="0" borderId="2" xfId="0" applyNumberFormat="1" applyFont="1" applyFill="1" applyBorder="1" applyAlignment="1">
      <alignment vertical="center" wrapText="1" readingOrder="1"/>
    </xf>
    <xf numFmtId="167" fontId="1" fillId="0" borderId="3" xfId="0" applyNumberFormat="1" applyFont="1" applyFill="1" applyBorder="1" applyAlignment="1">
      <alignment vertical="center" wrapText="1" readingOrder="1"/>
    </xf>
    <xf numFmtId="0" fontId="11" fillId="3"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center" wrapText="1" readingOrder="1"/>
    </xf>
    <xf numFmtId="0" fontId="10" fillId="3" borderId="1" xfId="0" applyNumberFormat="1" applyFont="1" applyFill="1" applyBorder="1" applyAlignment="1">
      <alignment horizontal="center" vertical="center" wrapText="1" readingOrder="1"/>
    </xf>
    <xf numFmtId="0" fontId="15" fillId="6" borderId="5" xfId="0" applyFont="1" applyFill="1" applyBorder="1" applyAlignment="1">
      <alignment horizontal="center" vertical="center" wrapText="1" readingOrder="1"/>
    </xf>
    <xf numFmtId="0" fontId="15" fillId="6" borderId="7" xfId="0" applyFont="1" applyFill="1" applyBorder="1" applyAlignment="1">
      <alignment horizontal="center" vertical="center" wrapText="1" readingOrder="1"/>
    </xf>
    <xf numFmtId="0" fontId="15" fillId="6" borderId="6" xfId="0" applyFont="1" applyFill="1" applyBorder="1" applyAlignment="1">
      <alignment horizontal="center" vertical="center" wrapText="1" readingOrder="1"/>
    </xf>
    <xf numFmtId="0" fontId="8" fillId="0" borderId="1" xfId="0" applyNumberFormat="1" applyFont="1" applyFill="1" applyBorder="1" applyAlignment="1">
      <alignment horizontal="center" vertical="center" wrapText="1" readingOrder="1"/>
    </xf>
    <xf numFmtId="164" fontId="9" fillId="0"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0" fontId="4" fillId="0" borderId="0" xfId="0" applyNumberFormat="1" applyFont="1" applyFill="1" applyBorder="1" applyAlignment="1">
      <alignment vertical="center" wrapText="1" readingOrder="1"/>
    </xf>
    <xf numFmtId="0" fontId="7" fillId="0" borderId="1" xfId="0" applyNumberFormat="1" applyFont="1" applyFill="1" applyBorder="1" applyAlignment="1">
      <alignment horizontal="center" vertical="center" wrapText="1" readingOrder="1"/>
    </xf>
    <xf numFmtId="0" fontId="4" fillId="0" borderId="0" xfId="0" applyNumberFormat="1" applyFont="1" applyFill="1" applyBorder="1" applyAlignment="1">
      <alignment horizontal="justify" vertical="center" wrapText="1" readingOrder="1"/>
    </xf>
    <xf numFmtId="0" fontId="1" fillId="0" borderId="0" xfId="0" applyFont="1" applyFill="1" applyBorder="1" applyAlignment="1">
      <alignment horizontal="justify" vertical="center" readingOrder="1"/>
    </xf>
    <xf numFmtId="0" fontId="2" fillId="2" borderId="0" xfId="0" applyNumberFormat="1" applyFont="1" applyFill="1" applyBorder="1" applyAlignment="1">
      <alignment horizontal="center" vertical="center" wrapText="1" readingOrder="1"/>
    </xf>
    <xf numFmtId="0" fontId="3"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center" wrapText="1" readingOrder="1"/>
    </xf>
    <xf numFmtId="0" fontId="4" fillId="0" borderId="1" xfId="0" applyNumberFormat="1" applyFont="1" applyFill="1" applyBorder="1" applyAlignment="1">
      <alignment vertical="top" wrapText="1" readingOrder="1"/>
    </xf>
    <xf numFmtId="0" fontId="5" fillId="2" borderId="0" xfId="0" applyNumberFormat="1" applyFont="1" applyFill="1" applyBorder="1" applyAlignment="1">
      <alignment vertical="center"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valuacion%20ener'-marzo%20%20(fisico-financiero%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enero-marzo"/>
    </sheetNames>
    <sheetDataSet>
      <sheetData sheetId="0">
        <row r="36">
          <cell r="AF36">
            <v>115102336.31</v>
          </cell>
        </row>
        <row r="41">
          <cell r="W41">
            <v>63012</v>
          </cell>
          <cell r="X41">
            <v>163704479</v>
          </cell>
          <cell r="AG41">
            <v>93449</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88"/>
  <sheetViews>
    <sheetView showGridLines="0" tabSelected="1" topLeftCell="C60" zoomScale="110" zoomScaleNormal="110" workbookViewId="0">
      <selection activeCell="O55" sqref="O55:AM61"/>
    </sheetView>
  </sheetViews>
  <sheetFormatPr baseColWidth="10" defaultRowHeight="15" x14ac:dyDescent="0.25"/>
  <cols>
    <col min="1" max="2" width="0" style="3" hidden="1" customWidth="1"/>
    <col min="3" max="3" width="0.140625" style="3" customWidth="1"/>
    <col min="4" max="10" width="0" style="3" hidden="1" customWidth="1"/>
    <col min="11" max="11" width="0.140625" style="3" customWidth="1"/>
    <col min="12" max="12" width="0" style="3" hidden="1" customWidth="1"/>
    <col min="13" max="13" width="0.140625" style="3" customWidth="1"/>
    <col min="14" max="14" width="0" style="3" hidden="1" customWidth="1"/>
    <col min="15" max="15" width="19.140625" style="3" customWidth="1"/>
    <col min="16" max="16" width="3.7109375" style="3" customWidth="1"/>
    <col min="17" max="17" width="4.28515625" style="3" customWidth="1"/>
    <col min="18" max="18" width="0.140625" style="3" customWidth="1"/>
    <col min="19" max="20" width="0" style="3" hidden="1" customWidth="1"/>
    <col min="21" max="21" width="0.140625" style="3" customWidth="1"/>
    <col min="22" max="22" width="2.42578125" style="3" customWidth="1"/>
    <col min="23" max="23" width="8.140625" style="3" customWidth="1"/>
    <col min="24" max="24" width="0.140625" style="3" customWidth="1"/>
    <col min="25" max="25" width="2.140625" style="3" customWidth="1"/>
    <col min="26" max="26" width="0.140625" style="3" customWidth="1"/>
    <col min="27" max="27" width="0.140625" style="3" hidden="1" customWidth="1"/>
    <col min="28" max="28" width="8" style="3" customWidth="1"/>
    <col min="29" max="29" width="2.140625" style="3" customWidth="1"/>
    <col min="30" max="30" width="9.85546875" style="3" customWidth="1"/>
    <col min="31" max="31" width="2.7109375" style="3" customWidth="1"/>
    <col min="32" max="32" width="10.7109375" style="3" customWidth="1"/>
    <col min="33" max="33" width="1.42578125" style="3" customWidth="1"/>
    <col min="34" max="34" width="8.7109375" style="3" customWidth="1"/>
    <col min="35" max="35" width="3.28515625" style="3" customWidth="1"/>
    <col min="36" max="36" width="7.5703125" style="3" customWidth="1"/>
    <col min="37" max="37" width="3.85546875" style="3" customWidth="1"/>
    <col min="38" max="38" width="2.140625" style="3" customWidth="1"/>
    <col min="39" max="39" width="9" style="3" customWidth="1"/>
    <col min="40" max="40" width="0" style="3" hidden="1" customWidth="1"/>
    <col min="41" max="41" width="0.140625" style="3" customWidth="1"/>
    <col min="42" max="42" width="0" style="3" hidden="1" customWidth="1"/>
    <col min="43" max="43" width="0.140625" style="3" customWidth="1"/>
    <col min="44" max="48" width="0" style="3" hidden="1" customWidth="1"/>
    <col min="49" max="50" width="0.140625" style="3" customWidth="1"/>
    <col min="51" max="51" width="0" style="3" hidden="1" customWidth="1"/>
    <col min="52" max="16384" width="11.42578125" style="3"/>
  </cols>
  <sheetData>
    <row r="1" spans="1:54" x14ac:dyDescent="0.25">
      <c r="A1" s="64"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row>
    <row r="2" spans="1:54" ht="7.15" customHeight="1" x14ac:dyDescent="0.25"/>
    <row r="3" spans="1:54" ht="24" customHeight="1" x14ac:dyDescent="0.25">
      <c r="B3" s="65" t="s">
        <v>43</v>
      </c>
      <c r="C3" s="52"/>
      <c r="D3" s="52"/>
      <c r="E3" s="52"/>
      <c r="F3" s="52"/>
      <c r="G3" s="52"/>
      <c r="H3" s="52"/>
      <c r="I3" s="52"/>
      <c r="J3" s="52"/>
      <c r="K3" s="52"/>
      <c r="L3" s="52"/>
      <c r="M3" s="52"/>
      <c r="N3" s="52"/>
      <c r="O3" s="52"/>
      <c r="P3" s="52"/>
      <c r="Q3" s="52"/>
      <c r="R3" s="52"/>
      <c r="S3" s="44"/>
      <c r="T3" s="66" t="s">
        <v>45</v>
      </c>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44"/>
    </row>
    <row r="4" spans="1:54" ht="23.25" customHeight="1" x14ac:dyDescent="0.25">
      <c r="B4" s="65" t="s">
        <v>44</v>
      </c>
      <c r="C4" s="52"/>
      <c r="D4" s="52"/>
      <c r="E4" s="52"/>
      <c r="F4" s="52"/>
      <c r="G4" s="52"/>
      <c r="H4" s="52"/>
      <c r="I4" s="52"/>
      <c r="J4" s="52"/>
      <c r="K4" s="52"/>
      <c r="L4" s="52"/>
      <c r="M4" s="52"/>
      <c r="N4" s="52"/>
      <c r="O4" s="52"/>
      <c r="P4" s="52"/>
      <c r="Q4" s="52"/>
      <c r="R4" s="52"/>
      <c r="S4" s="44"/>
      <c r="T4" s="66" t="str">
        <f>+T3</f>
        <v>Direccion Central Del Servicio Nacional De Salud</v>
      </c>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44"/>
    </row>
    <row r="5" spans="1:54" ht="23.25" customHeight="1" x14ac:dyDescent="0.25">
      <c r="B5" s="65" t="s">
        <v>1</v>
      </c>
      <c r="C5" s="52"/>
      <c r="D5" s="52"/>
      <c r="E5" s="52"/>
      <c r="F5" s="52"/>
      <c r="G5" s="52"/>
      <c r="H5" s="52"/>
      <c r="I5" s="52"/>
      <c r="J5" s="52"/>
      <c r="K5" s="52"/>
      <c r="L5" s="52"/>
      <c r="M5" s="52"/>
      <c r="N5" s="52"/>
      <c r="O5" s="52"/>
      <c r="P5" s="52"/>
      <c r="Q5" s="52"/>
      <c r="R5" s="52"/>
      <c r="S5" s="44"/>
      <c r="T5" s="67" t="s">
        <v>35</v>
      </c>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9"/>
    </row>
    <row r="6" spans="1:54" ht="6" customHeight="1" x14ac:dyDescent="0.25"/>
    <row r="7" spans="1:54" ht="18" customHeight="1" x14ac:dyDescent="0.25">
      <c r="H7" s="68" t="s">
        <v>2</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row>
    <row r="8" spans="1:54" ht="4.5" customHeight="1" x14ac:dyDescent="0.25"/>
    <row r="9" spans="1:54" ht="18" customHeight="1" x14ac:dyDescent="0.25">
      <c r="J9" s="30" t="s">
        <v>3</v>
      </c>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row>
    <row r="10" spans="1:54" ht="75" customHeight="1" x14ac:dyDescent="0.25">
      <c r="J10" s="4"/>
      <c r="O10" s="31" t="s">
        <v>36</v>
      </c>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9"/>
      <c r="AO10" s="9"/>
      <c r="AP10" s="9"/>
      <c r="AQ10" s="9"/>
      <c r="AR10" s="9"/>
      <c r="AS10" s="9"/>
      <c r="AT10" s="9"/>
      <c r="AU10" s="9"/>
      <c r="AV10" s="9"/>
      <c r="AW10" s="9"/>
      <c r="AX10" s="9"/>
      <c r="AY10" s="9"/>
      <c r="AZ10" s="9"/>
      <c r="BA10" s="9"/>
      <c r="BB10" s="9"/>
    </row>
    <row r="11" spans="1:54" ht="3" customHeight="1" x14ac:dyDescent="0.25"/>
    <row r="12" spans="1:54" ht="18" customHeight="1" x14ac:dyDescent="0.25">
      <c r="G12" s="30" t="s">
        <v>4</v>
      </c>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row>
    <row r="13" spans="1:54" ht="71.25" customHeight="1" x14ac:dyDescent="0.25">
      <c r="G13" s="31" t="s">
        <v>37</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row>
    <row r="14" spans="1:54" ht="17.25" customHeight="1" x14ac:dyDescent="0.25"/>
    <row r="15" spans="1:54" ht="34.700000000000003" customHeight="1" x14ac:dyDescent="0.25">
      <c r="I15" s="33" t="s">
        <v>5</v>
      </c>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row>
    <row r="16" spans="1:54" ht="18" customHeight="1" x14ac:dyDescent="0.25">
      <c r="O16" s="30" t="s">
        <v>6</v>
      </c>
      <c r="P16" s="29"/>
      <c r="Q16" s="29"/>
      <c r="R16" s="29"/>
      <c r="V16" s="31" t="s">
        <v>38</v>
      </c>
      <c r="W16" s="32"/>
      <c r="X16" s="32"/>
      <c r="Y16" s="32"/>
      <c r="Z16" s="32"/>
      <c r="AA16" s="32"/>
      <c r="AB16" s="32"/>
      <c r="AC16" s="32"/>
      <c r="AD16" s="32"/>
      <c r="AE16" s="32"/>
      <c r="AF16" s="32"/>
      <c r="AG16" s="32"/>
      <c r="AH16" s="32"/>
      <c r="AI16" s="32"/>
      <c r="AJ16" s="32"/>
      <c r="AK16" s="32"/>
      <c r="AL16" s="32"/>
      <c r="AM16" s="32"/>
      <c r="AN16" s="32"/>
      <c r="AO16" s="32"/>
      <c r="AP16" s="32"/>
      <c r="AQ16" s="32"/>
      <c r="AR16" s="32"/>
    </row>
    <row r="17" spans="4:44" ht="18" customHeight="1" x14ac:dyDescent="0.25">
      <c r="M17" s="30" t="s">
        <v>7</v>
      </c>
      <c r="N17" s="29"/>
      <c r="O17" s="29"/>
      <c r="P17" s="29"/>
      <c r="Q17" s="29"/>
      <c r="U17" s="31" t="s">
        <v>39</v>
      </c>
      <c r="V17" s="32"/>
      <c r="W17" s="32"/>
      <c r="X17" s="32"/>
      <c r="Y17" s="32"/>
      <c r="Z17" s="32"/>
      <c r="AA17" s="32"/>
      <c r="AB17" s="32"/>
      <c r="AC17" s="32"/>
      <c r="AD17" s="32"/>
      <c r="AE17" s="32"/>
      <c r="AF17" s="32"/>
      <c r="AG17" s="32"/>
      <c r="AH17" s="32"/>
      <c r="AI17" s="32"/>
      <c r="AJ17" s="32"/>
      <c r="AK17" s="32"/>
      <c r="AL17" s="32"/>
      <c r="AM17" s="32"/>
      <c r="AN17" s="32"/>
      <c r="AO17" s="32"/>
      <c r="AP17" s="32"/>
      <c r="AQ17" s="32"/>
      <c r="AR17" s="32"/>
    </row>
    <row r="18" spans="4:44" ht="18" customHeight="1" x14ac:dyDescent="0.25">
      <c r="L18" s="30" t="s">
        <v>8</v>
      </c>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row>
    <row r="19" spans="4:44" ht="54" customHeight="1" x14ac:dyDescent="0.25">
      <c r="J19" s="31" t="s">
        <v>40</v>
      </c>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row>
    <row r="20" spans="4:44" ht="6" customHeight="1" x14ac:dyDescent="0.2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row>
    <row r="21" spans="4:44" ht="18.2" customHeight="1" x14ac:dyDescent="0.25">
      <c r="E21" s="33" t="s">
        <v>9</v>
      </c>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row>
    <row r="22" spans="4:44" ht="3" customHeight="1" x14ac:dyDescent="0.25"/>
    <row r="23" spans="4:44" ht="21" customHeight="1" x14ac:dyDescent="0.25">
      <c r="N23" s="30" t="s">
        <v>10</v>
      </c>
      <c r="O23" s="29"/>
      <c r="P23" s="29"/>
      <c r="Q23" s="29"/>
      <c r="R23" s="29"/>
      <c r="S23" s="29"/>
      <c r="T23" s="29"/>
      <c r="U23" s="29"/>
      <c r="V23" s="29"/>
      <c r="W23" s="29"/>
      <c r="X23" s="29"/>
      <c r="Y23" s="29"/>
      <c r="AB23" s="31"/>
      <c r="AC23" s="32"/>
      <c r="AD23" s="32"/>
      <c r="AE23" s="32"/>
      <c r="AF23" s="32"/>
      <c r="AG23" s="32"/>
      <c r="AH23" s="32"/>
      <c r="AI23" s="32"/>
      <c r="AJ23" s="32"/>
      <c r="AK23" s="32"/>
      <c r="AL23" s="32"/>
      <c r="AM23" s="32"/>
      <c r="AN23" s="32"/>
      <c r="AO23" s="32"/>
      <c r="AP23" s="32"/>
    </row>
    <row r="25" spans="4:44" ht="18" customHeight="1" x14ac:dyDescent="0.25">
      <c r="L25" s="30" t="s">
        <v>11</v>
      </c>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row>
    <row r="26" spans="4:44" ht="18" customHeight="1" x14ac:dyDescent="0.25">
      <c r="L26" s="62" t="s">
        <v>12</v>
      </c>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pans="4:44" ht="18" customHeight="1" x14ac:dyDescent="0.25">
      <c r="N27" s="30" t="s">
        <v>13</v>
      </c>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row>
    <row r="28" spans="4:44" ht="18" customHeight="1" x14ac:dyDescent="0.25">
      <c r="N28" s="62" t="s">
        <v>12</v>
      </c>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5"/>
    </row>
    <row r="29" spans="4:44" ht="18" customHeight="1" x14ac:dyDescent="0.25">
      <c r="N29" s="30" t="s">
        <v>14</v>
      </c>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row>
    <row r="30" spans="4:44" x14ac:dyDescent="0.25">
      <c r="N30" s="60" t="s">
        <v>15</v>
      </c>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row>
    <row r="31" spans="4:44" ht="6" customHeight="1" x14ac:dyDescent="0.25">
      <c r="N31" s="7"/>
    </row>
    <row r="32" spans="4:44" ht="19.149999999999999" customHeight="1" x14ac:dyDescent="0.25">
      <c r="D32" s="33" t="s">
        <v>16</v>
      </c>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50" ht="3" customHeight="1" x14ac:dyDescent="0.25"/>
    <row r="34" spans="1:50" ht="17.45" customHeight="1" x14ac:dyDescent="0.25">
      <c r="K34" s="61" t="s">
        <v>68</v>
      </c>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44"/>
    </row>
    <row r="35" spans="1:50" ht="18.399999999999999" customHeight="1" x14ac:dyDescent="0.25">
      <c r="K35" s="57" t="s">
        <v>17</v>
      </c>
      <c r="L35" s="52"/>
      <c r="M35" s="52"/>
      <c r="N35" s="52"/>
      <c r="O35" s="52"/>
      <c r="P35" s="52"/>
      <c r="Q35" s="52"/>
      <c r="R35" s="52"/>
      <c r="S35" s="52"/>
      <c r="T35" s="52"/>
      <c r="U35" s="52"/>
      <c r="V35" s="52"/>
      <c r="W35" s="52"/>
      <c r="X35" s="44"/>
      <c r="Y35" s="57" t="s">
        <v>18</v>
      </c>
      <c r="Z35" s="52"/>
      <c r="AA35" s="52"/>
      <c r="AB35" s="52"/>
      <c r="AC35" s="52"/>
      <c r="AD35" s="52"/>
      <c r="AE35" s="44"/>
      <c r="AF35" s="57" t="s">
        <v>19</v>
      </c>
      <c r="AG35" s="52"/>
      <c r="AH35" s="52"/>
      <c r="AI35" s="44"/>
      <c r="AJ35" s="57" t="s">
        <v>20</v>
      </c>
      <c r="AK35" s="52"/>
      <c r="AL35" s="52"/>
      <c r="AM35" s="52"/>
      <c r="AN35" s="52"/>
      <c r="AO35" s="52"/>
      <c r="AP35" s="52"/>
      <c r="AQ35" s="44"/>
    </row>
    <row r="36" spans="1:50" ht="21.75" customHeight="1" x14ac:dyDescent="0.25">
      <c r="K36" s="58">
        <v>737637990</v>
      </c>
      <c r="L36" s="52"/>
      <c r="M36" s="52"/>
      <c r="N36" s="52"/>
      <c r="O36" s="52"/>
      <c r="P36" s="52"/>
      <c r="Q36" s="52"/>
      <c r="R36" s="52"/>
      <c r="S36" s="52"/>
      <c r="T36" s="52"/>
      <c r="U36" s="52"/>
      <c r="V36" s="52"/>
      <c r="W36" s="52"/>
      <c r="X36" s="44"/>
      <c r="Y36" s="58">
        <v>778773881.28999996</v>
      </c>
      <c r="Z36" s="52"/>
      <c r="AA36" s="52"/>
      <c r="AB36" s="52"/>
      <c r="AC36" s="52"/>
      <c r="AD36" s="52"/>
      <c r="AE36" s="44"/>
      <c r="AF36" s="58">
        <f>152488268.21+'[1]Informe  enero-marzo'!$AF$36:$AI$36</f>
        <v>267590604.52000001</v>
      </c>
      <c r="AG36" s="52"/>
      <c r="AH36" s="52"/>
      <c r="AI36" s="44"/>
      <c r="AJ36" s="59">
        <f>+AF36/Y36</f>
        <v>0.34360500647087644</v>
      </c>
      <c r="AK36" s="52"/>
      <c r="AL36" s="52"/>
      <c r="AM36" s="52"/>
      <c r="AN36" s="52"/>
      <c r="AO36" s="52"/>
      <c r="AP36" s="52"/>
      <c r="AQ36" s="44"/>
    </row>
    <row r="37" spans="1:50" ht="3" customHeight="1" x14ac:dyDescent="0.25"/>
    <row r="38" spans="1:50" ht="14.65" customHeight="1" x14ac:dyDescent="0.25">
      <c r="D38" s="51" t="s">
        <v>21</v>
      </c>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44"/>
    </row>
    <row r="39" spans="1:50" ht="15" customHeight="1" x14ac:dyDescent="0.25">
      <c r="D39" s="53" t="s">
        <v>15</v>
      </c>
      <c r="E39" s="52"/>
      <c r="F39" s="52"/>
      <c r="G39" s="52"/>
      <c r="H39" s="52"/>
      <c r="I39" s="52"/>
      <c r="J39" s="52"/>
      <c r="K39" s="52"/>
      <c r="L39" s="52"/>
      <c r="M39" s="52"/>
      <c r="N39" s="52"/>
      <c r="O39" s="44"/>
      <c r="P39" s="53" t="s">
        <v>15</v>
      </c>
      <c r="Q39" s="52"/>
      <c r="R39" s="52"/>
      <c r="S39" s="52"/>
      <c r="T39" s="52"/>
      <c r="U39" s="52"/>
      <c r="V39" s="44"/>
      <c r="W39" s="54" t="s">
        <v>49</v>
      </c>
      <c r="X39" s="55"/>
      <c r="Y39" s="55"/>
      <c r="Z39" s="55"/>
      <c r="AA39" s="55"/>
      <c r="AB39" s="56"/>
      <c r="AC39" s="50" t="s">
        <v>50</v>
      </c>
      <c r="AD39" s="52"/>
      <c r="AE39" s="52"/>
      <c r="AF39" s="44"/>
      <c r="AG39" s="50" t="s">
        <v>51</v>
      </c>
      <c r="AH39" s="52"/>
      <c r="AI39" s="52"/>
      <c r="AJ39" s="44"/>
      <c r="AK39" s="50" t="s">
        <v>22</v>
      </c>
      <c r="AL39" s="52"/>
      <c r="AM39" s="52"/>
      <c r="AN39" s="52"/>
      <c r="AO39" s="52"/>
      <c r="AP39" s="52"/>
      <c r="AQ39" s="44"/>
    </row>
    <row r="40" spans="1:50" ht="54.75" customHeight="1" x14ac:dyDescent="0.25">
      <c r="D40" s="50" t="s">
        <v>23</v>
      </c>
      <c r="E40" s="52"/>
      <c r="F40" s="52"/>
      <c r="G40" s="52"/>
      <c r="H40" s="52"/>
      <c r="I40" s="52"/>
      <c r="J40" s="52"/>
      <c r="K40" s="52"/>
      <c r="L40" s="52"/>
      <c r="M40" s="52"/>
      <c r="N40" s="52"/>
      <c r="O40" s="44"/>
      <c r="P40" s="50" t="s">
        <v>24</v>
      </c>
      <c r="Q40" s="52"/>
      <c r="R40" s="52"/>
      <c r="S40" s="52"/>
      <c r="T40" s="52"/>
      <c r="U40" s="52"/>
      <c r="V40" s="44"/>
      <c r="W40" s="2" t="s">
        <v>25</v>
      </c>
      <c r="X40" s="50" t="s">
        <v>26</v>
      </c>
      <c r="Y40" s="52"/>
      <c r="Z40" s="52"/>
      <c r="AA40" s="52"/>
      <c r="AB40" s="44"/>
      <c r="AC40" s="50" t="s">
        <v>53</v>
      </c>
      <c r="AD40" s="44"/>
      <c r="AE40" s="50" t="s">
        <v>52</v>
      </c>
      <c r="AF40" s="44"/>
      <c r="AG40" s="50" t="s">
        <v>54</v>
      </c>
      <c r="AH40" s="44"/>
      <c r="AI40" s="50" t="s">
        <v>55</v>
      </c>
      <c r="AJ40" s="44"/>
      <c r="AK40" s="50" t="s">
        <v>27</v>
      </c>
      <c r="AL40" s="44"/>
      <c r="AM40" s="50" t="s">
        <v>28</v>
      </c>
      <c r="AN40" s="52"/>
      <c r="AO40" s="52"/>
      <c r="AP40" s="52"/>
      <c r="AQ40" s="44"/>
    </row>
    <row r="41" spans="1:50" ht="34.5" customHeight="1" x14ac:dyDescent="0.25">
      <c r="D41" s="37" t="s">
        <v>41</v>
      </c>
      <c r="E41" s="38"/>
      <c r="F41" s="38"/>
      <c r="G41" s="38"/>
      <c r="H41" s="38"/>
      <c r="I41" s="38"/>
      <c r="J41" s="38"/>
      <c r="K41" s="38"/>
      <c r="L41" s="38"/>
      <c r="M41" s="38"/>
      <c r="N41" s="38"/>
      <c r="O41" s="39"/>
      <c r="P41" s="37" t="s">
        <v>42</v>
      </c>
      <c r="Q41" s="38"/>
      <c r="R41" s="38"/>
      <c r="S41" s="38"/>
      <c r="T41" s="38"/>
      <c r="U41" s="38"/>
      <c r="V41" s="39"/>
      <c r="W41" s="1">
        <f>134485+'[1]Informe  enero-marzo'!$W$41</f>
        <v>197497</v>
      </c>
      <c r="X41" s="40">
        <f>175647516.78+'[1]Informe  enero-marzo'!$X$41:$AB$41</f>
        <v>339351995.77999997</v>
      </c>
      <c r="Y41" s="41"/>
      <c r="Z41" s="41"/>
      <c r="AA41" s="41"/>
      <c r="AB41" s="42"/>
      <c r="AC41" s="43">
        <f>+W41</f>
        <v>197497</v>
      </c>
      <c r="AD41" s="44"/>
      <c r="AE41" s="43">
        <f>+X41</f>
        <v>339351995.77999997</v>
      </c>
      <c r="AF41" s="44"/>
      <c r="AG41" s="43">
        <f>95668+'[1]Informe  enero-marzo'!$AG$41:$AH$41</f>
        <v>189117</v>
      </c>
      <c r="AH41" s="44"/>
      <c r="AI41" s="43">
        <f>+AF36</f>
        <v>267590604.52000001</v>
      </c>
      <c r="AJ41" s="44"/>
      <c r="AK41" s="45">
        <f>+AG41/AC41</f>
        <v>0.95756897573127697</v>
      </c>
      <c r="AL41" s="46"/>
      <c r="AM41" s="47">
        <f>+AI41/AE41</f>
        <v>0.78853405268751542</v>
      </c>
      <c r="AN41" s="48"/>
      <c r="AO41" s="48"/>
      <c r="AP41" s="48"/>
      <c r="AQ41" s="49"/>
    </row>
    <row r="42" spans="1:50" ht="6" customHeight="1" x14ac:dyDescent="0.25"/>
    <row r="43" spans="1:50" ht="17.100000000000001" customHeight="1" x14ac:dyDescent="0.25">
      <c r="D43" s="33" t="s">
        <v>29</v>
      </c>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row>
    <row r="44" spans="1:50" ht="4.3499999999999996" customHeight="1" x14ac:dyDescent="0.25"/>
    <row r="45" spans="1:50" x14ac:dyDescent="0.25">
      <c r="B45" s="28" t="s">
        <v>30</v>
      </c>
      <c r="C45" s="29"/>
      <c r="D45" s="29"/>
      <c r="E45" s="29"/>
      <c r="F45" s="29"/>
      <c r="G45" s="29"/>
      <c r="H45" s="29"/>
      <c r="I45" s="29"/>
      <c r="J45" s="29"/>
      <c r="K45" s="29"/>
      <c r="L45" s="29"/>
      <c r="M45" s="29"/>
      <c r="N45" s="29"/>
      <c r="O45" s="29"/>
      <c r="P45" s="29"/>
      <c r="Q45" s="29"/>
      <c r="R45" s="29"/>
      <c r="S45" s="29"/>
      <c r="T45" s="29"/>
      <c r="U45" s="29"/>
      <c r="V45" s="29"/>
      <c r="W45" s="29"/>
      <c r="X45" s="29"/>
      <c r="Y45" s="29"/>
      <c r="Z45" s="29"/>
      <c r="AA45" s="28"/>
      <c r="AB45" s="29"/>
      <c r="AC45" s="29"/>
      <c r="AD45" s="29"/>
      <c r="AE45" s="29"/>
      <c r="AF45" s="29"/>
      <c r="AG45" s="29"/>
      <c r="AH45" s="29"/>
      <c r="AI45" s="29"/>
      <c r="AJ45" s="29"/>
      <c r="AK45" s="29"/>
      <c r="AL45" s="29"/>
      <c r="AM45" s="29"/>
      <c r="AN45" s="29"/>
      <c r="AO45" s="29"/>
      <c r="AP45" s="29"/>
      <c r="AQ45" s="29"/>
      <c r="AR45" s="29"/>
      <c r="AS45" s="29"/>
      <c r="AT45" s="29"/>
      <c r="AU45" s="29"/>
      <c r="AV45" s="29"/>
      <c r="AW45" s="29"/>
      <c r="AX45" s="29"/>
    </row>
    <row r="46" spans="1:50" ht="23.85" customHeight="1" x14ac:dyDescent="0.25">
      <c r="B46" s="30" t="s">
        <v>31</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row>
    <row r="47" spans="1:50" ht="45.75" customHeight="1" x14ac:dyDescent="0.25">
      <c r="B47" s="31" t="s">
        <v>46</v>
      </c>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row>
    <row r="48" spans="1:50" ht="20.100000000000001" customHeight="1" x14ac:dyDescent="0.25">
      <c r="A48" s="8"/>
      <c r="B48" s="30" t="s">
        <v>32</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row>
    <row r="49" spans="1:77" s="23" customFormat="1" ht="20.100000000000001" customHeight="1" x14ac:dyDescent="0.25">
      <c r="B49" s="24"/>
      <c r="C49" s="24"/>
      <c r="D49" s="24"/>
      <c r="E49" s="24"/>
      <c r="F49" s="24"/>
      <c r="G49" s="24"/>
      <c r="H49" s="24"/>
      <c r="I49" s="24"/>
      <c r="J49" s="24"/>
      <c r="K49" s="24"/>
      <c r="L49" s="24"/>
      <c r="M49" s="24"/>
      <c r="N49" s="24"/>
      <c r="O49" s="26" t="s">
        <v>57</v>
      </c>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24"/>
      <c r="AO49" s="24"/>
      <c r="AP49" s="24"/>
      <c r="AQ49" s="24"/>
      <c r="AR49" s="24"/>
      <c r="AS49" s="24"/>
      <c r="AT49" s="24"/>
      <c r="AU49" s="24"/>
      <c r="AV49" s="24"/>
      <c r="AW49" s="24"/>
      <c r="AX49" s="24"/>
    </row>
    <row r="50" spans="1:77" s="23" customFormat="1" ht="20.100000000000001" customHeight="1" x14ac:dyDescent="0.25">
      <c r="B50" s="24"/>
      <c r="C50" s="24"/>
      <c r="D50" s="24"/>
      <c r="E50" s="24"/>
      <c r="F50" s="24"/>
      <c r="G50" s="24"/>
      <c r="H50" s="24"/>
      <c r="I50" s="24"/>
      <c r="J50" s="24"/>
      <c r="K50" s="24"/>
      <c r="L50" s="24"/>
      <c r="M50" s="24"/>
      <c r="N50" s="24"/>
      <c r="O50" s="26" t="s">
        <v>58</v>
      </c>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4"/>
      <c r="AO50" s="24"/>
      <c r="AP50" s="24"/>
      <c r="AQ50" s="24"/>
      <c r="AR50" s="24"/>
      <c r="AS50" s="24"/>
      <c r="AT50" s="24"/>
      <c r="AU50" s="24"/>
      <c r="AV50" s="24"/>
      <c r="AW50" s="24"/>
      <c r="AX50" s="24"/>
    </row>
    <row r="51" spans="1:77" s="19" customFormat="1" ht="20.100000000000001" customHeight="1" x14ac:dyDescent="0.25">
      <c r="B51" s="20"/>
      <c r="C51" s="20"/>
      <c r="D51" s="20"/>
      <c r="E51" s="20"/>
      <c r="F51" s="20"/>
      <c r="G51" s="20"/>
      <c r="H51" s="20"/>
      <c r="I51" s="20"/>
      <c r="J51" s="20"/>
      <c r="K51" s="20"/>
      <c r="L51" s="20"/>
      <c r="M51" s="20"/>
      <c r="N51" s="20"/>
      <c r="O51" s="26" t="s">
        <v>59</v>
      </c>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0"/>
      <c r="AO51" s="20"/>
      <c r="AP51" s="20"/>
      <c r="AQ51" s="20"/>
      <c r="AR51" s="20"/>
      <c r="AS51" s="20"/>
      <c r="AT51" s="20"/>
      <c r="AU51" s="20"/>
      <c r="AV51" s="20"/>
      <c r="AW51" s="20"/>
      <c r="AX51" s="20"/>
    </row>
    <row r="52" spans="1:77" s="19" customFormat="1" ht="20.100000000000001" customHeight="1" x14ac:dyDescent="0.25">
      <c r="B52" s="20"/>
      <c r="C52" s="20"/>
      <c r="D52" s="20"/>
      <c r="E52" s="20"/>
      <c r="F52" s="20"/>
      <c r="G52" s="20"/>
      <c r="H52" s="20"/>
      <c r="I52" s="20"/>
      <c r="J52" s="20"/>
      <c r="K52" s="20"/>
      <c r="L52" s="20"/>
      <c r="M52" s="20"/>
      <c r="N52" s="20"/>
      <c r="O52" s="35" t="s">
        <v>61</v>
      </c>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20"/>
      <c r="AO52" s="20"/>
      <c r="AP52" s="20"/>
      <c r="AQ52" s="20"/>
      <c r="AR52" s="20"/>
      <c r="AS52" s="20"/>
      <c r="AT52" s="20"/>
      <c r="AU52" s="20"/>
      <c r="AV52" s="20"/>
      <c r="AW52" s="20"/>
      <c r="AX52" s="20"/>
    </row>
    <row r="53" spans="1:77" s="19" customFormat="1" ht="20.100000000000001" customHeight="1" x14ac:dyDescent="0.25">
      <c r="B53" s="20"/>
      <c r="C53" s="20"/>
      <c r="D53" s="20"/>
      <c r="E53" s="20"/>
      <c r="F53" s="20"/>
      <c r="G53" s="20"/>
      <c r="H53" s="20"/>
      <c r="I53" s="20"/>
      <c r="J53" s="20"/>
      <c r="K53" s="20"/>
      <c r="L53" s="20"/>
      <c r="M53" s="20"/>
      <c r="N53" s="20"/>
      <c r="O53" s="16" t="s">
        <v>60</v>
      </c>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20"/>
      <c r="AO53" s="20"/>
      <c r="AP53" s="20"/>
      <c r="AQ53" s="20"/>
      <c r="AR53" s="20"/>
      <c r="AS53" s="20"/>
      <c r="AT53" s="20"/>
      <c r="AU53" s="20"/>
      <c r="AV53" s="20"/>
      <c r="AW53" s="20"/>
      <c r="AX53" s="20"/>
    </row>
    <row r="54" spans="1:77" ht="24.2" customHeight="1" x14ac:dyDescent="0.25">
      <c r="B54" s="12"/>
      <c r="C54" s="12"/>
      <c r="D54" s="12"/>
      <c r="E54" s="12"/>
      <c r="F54" s="12"/>
      <c r="G54" s="12"/>
      <c r="H54" s="12"/>
      <c r="I54" s="12"/>
      <c r="J54" s="12"/>
      <c r="K54" s="12"/>
      <c r="L54" s="12"/>
      <c r="M54" s="12"/>
      <c r="N54" s="12"/>
      <c r="O54" s="30" t="s">
        <v>33</v>
      </c>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12"/>
      <c r="AO54" s="12"/>
      <c r="AP54" s="12"/>
      <c r="AQ54" s="12"/>
      <c r="AR54" s="12"/>
      <c r="AS54" s="12"/>
      <c r="AT54" s="12"/>
      <c r="AU54" s="12"/>
      <c r="AV54" s="12"/>
      <c r="AW54" s="12"/>
      <c r="AX54" s="12"/>
    </row>
    <row r="55" spans="1:77" s="14" customFormat="1" ht="24.2" customHeight="1" x14ac:dyDescent="0.25">
      <c r="B55" s="15"/>
      <c r="C55" s="15"/>
      <c r="D55" s="21"/>
      <c r="E55" s="21"/>
      <c r="F55" s="21"/>
      <c r="G55" s="21"/>
      <c r="H55" s="21"/>
      <c r="I55" s="21"/>
      <c r="J55" s="21"/>
      <c r="K55" s="21"/>
      <c r="L55" s="21"/>
      <c r="M55" s="21"/>
      <c r="N55" s="21"/>
      <c r="O55" s="26" t="s">
        <v>69</v>
      </c>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1:77" s="14" customFormat="1" ht="24.2" customHeight="1" x14ac:dyDescent="0.25">
      <c r="B56" s="15"/>
      <c r="C56" s="15"/>
      <c r="D56" s="21"/>
      <c r="E56" s="21"/>
      <c r="F56" s="21"/>
      <c r="G56" s="21"/>
      <c r="H56" s="21"/>
      <c r="I56" s="21"/>
      <c r="J56" s="21"/>
      <c r="K56" s="21"/>
      <c r="L56" s="21"/>
      <c r="M56" s="21"/>
      <c r="N56" s="21"/>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1:77" s="14" customFormat="1" ht="24.2" customHeight="1" x14ac:dyDescent="0.25">
      <c r="B57" s="15"/>
      <c r="C57" s="15"/>
      <c r="D57" s="21"/>
      <c r="E57" s="21"/>
      <c r="F57" s="21"/>
      <c r="G57" s="21"/>
      <c r="H57" s="21"/>
      <c r="I57" s="21"/>
      <c r="J57" s="21"/>
      <c r="K57" s="21"/>
      <c r="L57" s="21"/>
      <c r="M57" s="21"/>
      <c r="N57" s="21"/>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row>
    <row r="58" spans="1:77" s="14" customFormat="1" ht="24.2" customHeight="1" x14ac:dyDescent="0.25">
      <c r="B58" s="15"/>
      <c r="C58" s="15"/>
      <c r="D58" s="21"/>
      <c r="E58" s="21"/>
      <c r="F58" s="21"/>
      <c r="G58" s="21"/>
      <c r="H58" s="21"/>
      <c r="I58" s="21"/>
      <c r="J58" s="21"/>
      <c r="K58" s="21"/>
      <c r="L58" s="21"/>
      <c r="M58" s="21"/>
      <c r="N58" s="21"/>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row>
    <row r="59" spans="1:77" s="14" customFormat="1" ht="24.2" customHeight="1" x14ac:dyDescent="0.25">
      <c r="B59" s="15"/>
      <c r="C59" s="15"/>
      <c r="D59" s="21"/>
      <c r="E59" s="21"/>
      <c r="F59" s="21"/>
      <c r="G59" s="21"/>
      <c r="H59" s="21"/>
      <c r="I59" s="21"/>
      <c r="J59" s="21"/>
      <c r="K59" s="21"/>
      <c r="L59" s="21"/>
      <c r="M59" s="21"/>
      <c r="N59" s="21"/>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row>
    <row r="60" spans="1:77" ht="28.5" customHeight="1" x14ac:dyDescent="0.25">
      <c r="A60" s="16"/>
      <c r="B60" s="12"/>
      <c r="C60" s="12"/>
      <c r="D60" s="21"/>
      <c r="E60" s="21"/>
      <c r="F60" s="21"/>
      <c r="G60" s="21"/>
      <c r="H60" s="21"/>
      <c r="I60" s="21"/>
      <c r="J60" s="21"/>
      <c r="K60" s="21"/>
      <c r="L60" s="21"/>
      <c r="M60" s="21"/>
      <c r="N60" s="21"/>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row>
    <row r="61" spans="1:77" ht="253.5" customHeight="1" x14ac:dyDescent="0.25">
      <c r="A61" s="16"/>
      <c r="B61" s="16"/>
      <c r="C61" s="16"/>
      <c r="D61" s="21"/>
      <c r="E61" s="21"/>
      <c r="F61" s="21"/>
      <c r="G61" s="21"/>
      <c r="H61" s="21"/>
      <c r="I61" s="21"/>
      <c r="J61" s="21"/>
      <c r="K61" s="21"/>
      <c r="L61" s="21"/>
      <c r="M61" s="21"/>
      <c r="N61" s="21"/>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16"/>
      <c r="AO61" s="16"/>
      <c r="AP61" s="16"/>
      <c r="AQ61" s="16"/>
      <c r="AR61" s="16"/>
      <c r="AS61" s="16"/>
      <c r="AT61" s="16"/>
      <c r="AU61" s="16"/>
      <c r="AV61" s="16"/>
      <c r="AW61" s="16"/>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row>
    <row r="62" spans="1:77" ht="18" customHeight="1" x14ac:dyDescent="0.25">
      <c r="C62" s="33" t="s">
        <v>34</v>
      </c>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row>
    <row r="63" spans="1:77" x14ac:dyDescent="0.25">
      <c r="O63" s="11" t="s">
        <v>62</v>
      </c>
    </row>
    <row r="64" spans="1:77" s="22" customFormat="1" x14ac:dyDescent="0.25">
      <c r="O64" s="22" t="s">
        <v>63</v>
      </c>
    </row>
    <row r="65" spans="15:39" s="23" customFormat="1" x14ac:dyDescent="0.25">
      <c r="O65" s="25" t="s">
        <v>67</v>
      </c>
      <c r="P65" s="25"/>
      <c r="Q65" s="25"/>
      <c r="R65" s="25"/>
      <c r="S65" s="25"/>
      <c r="T65" s="25"/>
      <c r="U65" s="25"/>
      <c r="V65" s="25"/>
      <c r="W65" s="25"/>
      <c r="X65" s="25"/>
      <c r="Y65" s="25"/>
      <c r="Z65" s="25"/>
      <c r="AA65" s="25"/>
      <c r="AB65" s="25"/>
      <c r="AC65" s="25"/>
      <c r="AD65" s="25"/>
      <c r="AE65" s="25"/>
      <c r="AF65" s="25"/>
      <c r="AG65" s="25"/>
      <c r="AH65" s="25"/>
      <c r="AI65" s="25"/>
      <c r="AJ65" s="25"/>
      <c r="AK65" s="25"/>
      <c r="AL65" s="25"/>
      <c r="AM65" s="25"/>
    </row>
    <row r="66" spans="15:39" ht="36" customHeight="1" x14ac:dyDescent="0.25">
      <c r="O66" s="34" t="s">
        <v>56</v>
      </c>
      <c r="P66" s="34"/>
      <c r="Q66" s="34"/>
      <c r="R66" s="34"/>
      <c r="S66" s="34"/>
      <c r="T66" s="34"/>
      <c r="U66" s="34"/>
      <c r="V66" s="34"/>
      <c r="W66" s="34"/>
      <c r="X66" s="34"/>
      <c r="Y66" s="34"/>
      <c r="Z66" s="34"/>
      <c r="AA66" s="34"/>
      <c r="AB66" s="34"/>
      <c r="AC66" s="34"/>
      <c r="AD66" s="34"/>
      <c r="AE66" s="34"/>
      <c r="AF66" s="34"/>
      <c r="AG66" s="34"/>
      <c r="AH66" s="34"/>
      <c r="AI66" s="34"/>
      <c r="AJ66" s="34"/>
      <c r="AK66" s="34"/>
      <c r="AL66" s="34"/>
      <c r="AM66" s="34"/>
    </row>
    <row r="67" spans="15:39" x14ac:dyDescent="0.25">
      <c r="O67" s="10" t="s">
        <v>64</v>
      </c>
      <c r="P67" s="10"/>
      <c r="Q67" s="10"/>
      <c r="R67" s="10"/>
      <c r="S67" s="10"/>
      <c r="T67" s="10"/>
      <c r="U67" s="10"/>
      <c r="V67" s="10"/>
      <c r="W67" s="10"/>
      <c r="X67" s="10"/>
      <c r="Y67" s="10"/>
      <c r="Z67" s="10"/>
      <c r="AA67" s="10"/>
      <c r="AB67" s="10"/>
      <c r="AC67" s="10"/>
      <c r="AD67" s="10"/>
      <c r="AE67" s="10"/>
      <c r="AF67" s="10"/>
      <c r="AG67" s="10"/>
      <c r="AH67" s="10"/>
      <c r="AI67" s="10"/>
      <c r="AJ67" s="10"/>
      <c r="AK67" s="10"/>
      <c r="AL67" s="10"/>
    </row>
    <row r="68" spans="15:39" ht="22.5" customHeight="1" x14ac:dyDescent="0.25">
      <c r="O68" s="27" t="s">
        <v>65</v>
      </c>
      <c r="P68" s="27"/>
      <c r="Q68" s="27"/>
      <c r="R68" s="27"/>
      <c r="S68" s="27"/>
      <c r="T68" s="27"/>
      <c r="U68" s="27"/>
      <c r="V68" s="27"/>
      <c r="W68" s="27"/>
      <c r="X68" s="27"/>
      <c r="Y68" s="27"/>
      <c r="Z68" s="27"/>
      <c r="AA68" s="27"/>
      <c r="AB68" s="27"/>
      <c r="AC68" s="27"/>
      <c r="AD68" s="27"/>
      <c r="AE68" s="27"/>
      <c r="AF68" s="27"/>
      <c r="AG68" s="27"/>
      <c r="AH68" s="27"/>
      <c r="AI68" s="27"/>
      <c r="AJ68" s="27"/>
      <c r="AK68" s="27"/>
      <c r="AL68" s="27"/>
      <c r="AM68" s="27"/>
    </row>
    <row r="69" spans="15:39" x14ac:dyDescent="0.25">
      <c r="O69" s="13" t="s">
        <v>66</v>
      </c>
      <c r="P69" s="17"/>
      <c r="Q69" s="17"/>
      <c r="R69" s="17"/>
      <c r="S69" s="17"/>
      <c r="T69" s="17"/>
      <c r="U69" s="17"/>
      <c r="V69" s="17"/>
      <c r="W69" s="17"/>
      <c r="X69" s="17"/>
      <c r="Y69" s="17"/>
      <c r="Z69" s="17"/>
      <c r="AA69" s="17"/>
      <c r="AB69" s="17"/>
      <c r="AC69" s="17"/>
      <c r="AD69" s="17"/>
      <c r="AE69" s="17"/>
      <c r="AF69" s="17"/>
      <c r="AG69" s="17"/>
      <c r="AH69" s="17"/>
      <c r="AI69" s="17"/>
      <c r="AJ69" s="17"/>
      <c r="AK69" s="17"/>
      <c r="AL69" s="17"/>
      <c r="AM69" s="17"/>
    </row>
    <row r="70" spans="15:39" x14ac:dyDescent="0.25">
      <c r="P70" s="13"/>
      <c r="Q70" s="13"/>
      <c r="R70" s="13"/>
      <c r="S70" s="13"/>
    </row>
    <row r="71" spans="15:39" x14ac:dyDescent="0.25">
      <c r="O71" s="18"/>
    </row>
    <row r="73" spans="15:39" x14ac:dyDescent="0.25">
      <c r="O73" s="3" t="s">
        <v>47</v>
      </c>
    </row>
    <row r="74" spans="15:39" x14ac:dyDescent="0.25">
      <c r="O74" s="3" t="s">
        <v>48</v>
      </c>
    </row>
    <row r="87" spans="15:39" ht="16.5" x14ac:dyDescent="0.25">
      <c r="O87" s="26"/>
      <c r="P87" s="36"/>
      <c r="Q87" s="36"/>
      <c r="R87" s="36"/>
      <c r="S87" s="36"/>
      <c r="T87" s="36"/>
      <c r="U87" s="36"/>
      <c r="V87" s="36"/>
      <c r="W87" s="36"/>
      <c r="X87" s="36"/>
      <c r="Y87" s="36"/>
      <c r="Z87" s="36"/>
      <c r="AA87" s="36"/>
      <c r="AB87" s="36"/>
      <c r="AC87" s="36"/>
      <c r="AD87" s="36"/>
      <c r="AE87" s="36"/>
      <c r="AF87" s="36"/>
      <c r="AG87" s="36"/>
      <c r="AH87" s="36"/>
      <c r="AI87" s="36"/>
      <c r="AJ87" s="36"/>
      <c r="AK87" s="36"/>
      <c r="AL87" s="36"/>
      <c r="AM87" s="36"/>
    </row>
    <row r="88" spans="15:39" ht="16.5" x14ac:dyDescent="0.25">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row>
  </sheetData>
  <mergeCells count="84">
    <mergeCell ref="O87:AM87"/>
    <mergeCell ref="O88:AM88"/>
    <mergeCell ref="L18:AP18"/>
    <mergeCell ref="J19:AP19"/>
    <mergeCell ref="E21:AP21"/>
    <mergeCell ref="I15:AR15"/>
    <mergeCell ref="O16:R16"/>
    <mergeCell ref="V16:AR16"/>
    <mergeCell ref="M17:Q17"/>
    <mergeCell ref="U17:AR17"/>
    <mergeCell ref="G13:AU13"/>
    <mergeCell ref="O10:AM10"/>
    <mergeCell ref="B5:S5"/>
    <mergeCell ref="T5:AX5"/>
    <mergeCell ref="H7:AS7"/>
    <mergeCell ref="J9:AV9"/>
    <mergeCell ref="G12:AU12"/>
    <mergeCell ref="A1:AM1"/>
    <mergeCell ref="B3:S3"/>
    <mergeCell ref="T3:AX3"/>
    <mergeCell ref="B4:S4"/>
    <mergeCell ref="T4:AX4"/>
    <mergeCell ref="N23:Y23"/>
    <mergeCell ref="AB23:AP23"/>
    <mergeCell ref="L25:AM25"/>
    <mergeCell ref="L26:AM26"/>
    <mergeCell ref="N27:AP27"/>
    <mergeCell ref="N29:AQ29"/>
    <mergeCell ref="N30:AQ30"/>
    <mergeCell ref="D32:AO32"/>
    <mergeCell ref="K34:AQ34"/>
    <mergeCell ref="N28:AO28"/>
    <mergeCell ref="X40:AB40"/>
    <mergeCell ref="K35:X35"/>
    <mergeCell ref="Y35:AE35"/>
    <mergeCell ref="AF35:AI35"/>
    <mergeCell ref="AJ35:AQ35"/>
    <mergeCell ref="K36:X36"/>
    <mergeCell ref="Y36:AE36"/>
    <mergeCell ref="AF36:AI36"/>
    <mergeCell ref="AJ36:AQ36"/>
    <mergeCell ref="O50:AM50"/>
    <mergeCell ref="AC40:AD40"/>
    <mergeCell ref="AE40:AF40"/>
    <mergeCell ref="D38:AQ38"/>
    <mergeCell ref="D39:O39"/>
    <mergeCell ref="P39:V39"/>
    <mergeCell ref="W39:AB39"/>
    <mergeCell ref="AC39:AF39"/>
    <mergeCell ref="AG39:AJ39"/>
    <mergeCell ref="AK39:AQ39"/>
    <mergeCell ref="AG40:AH40"/>
    <mergeCell ref="AI40:AJ40"/>
    <mergeCell ref="AK40:AL40"/>
    <mergeCell ref="AM40:AQ40"/>
    <mergeCell ref="D40:O40"/>
    <mergeCell ref="P40:V40"/>
    <mergeCell ref="O49:AM49"/>
    <mergeCell ref="D41:O41"/>
    <mergeCell ref="P41:V41"/>
    <mergeCell ref="X41:AB41"/>
    <mergeCell ref="D43:AQ43"/>
    <mergeCell ref="AG41:AH41"/>
    <mergeCell ref="AI41:AJ41"/>
    <mergeCell ref="AK41:AL41"/>
    <mergeCell ref="AM41:AQ41"/>
    <mergeCell ref="AC41:AD41"/>
    <mergeCell ref="AE41:AF41"/>
    <mergeCell ref="O65:AM65"/>
    <mergeCell ref="O51:AM51"/>
    <mergeCell ref="O68:AM68"/>
    <mergeCell ref="B45:Z45"/>
    <mergeCell ref="AA45:AX45"/>
    <mergeCell ref="B46:AX46"/>
    <mergeCell ref="B47:AX47"/>
    <mergeCell ref="B48:AX48"/>
    <mergeCell ref="AN55:AZ56"/>
    <mergeCell ref="AN57:AZ58"/>
    <mergeCell ref="AN59:AZ60"/>
    <mergeCell ref="O55:AM61"/>
    <mergeCell ref="C62:AT62"/>
    <mergeCell ref="O54:AM54"/>
    <mergeCell ref="O66:AM66"/>
    <mergeCell ref="O52:AM52"/>
  </mergeCells>
  <pageMargins left="0.25" right="0.25" top="0.75" bottom="0.75" header="0.3" footer="0.3"/>
  <pageSetup paperSize="5" scale="6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Hojas de cálculo</vt:lpstr>
      </vt:variant>
      <vt:variant>
        <vt:i4>1</vt:i4>
      </vt:variant>
    </vt:vector>
  </HeadingPairs>
  <TitlesOfParts>
    <vt:vector size="1" baseType="lpstr">
      <vt:lpstr>Informe enero-junio</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 Helen Mateo</dc:creator>
  <cp:lastModifiedBy>YDALSA NUÑEZ MANZUETA</cp:lastModifiedBy>
  <cp:lastPrinted>2023-05-23T19:27:25Z</cp:lastPrinted>
  <dcterms:created xsi:type="dcterms:W3CDTF">2020-01-17T15:33:04Z</dcterms:created>
  <dcterms:modified xsi:type="dcterms:W3CDTF">2023-08-09T14:03:50Z</dcterms:modified>
</cp:coreProperties>
</file>