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54" i="1" l="1"/>
  <c r="B54" i="1"/>
  <c r="C39" i="1"/>
  <c r="C37" i="1"/>
  <c r="C36" i="1"/>
  <c r="C35" i="1"/>
  <c r="C34" i="1"/>
  <c r="C33" i="1"/>
  <c r="C32" i="1"/>
  <c r="C31" i="1"/>
  <c r="C30" i="1"/>
  <c r="C29" i="1"/>
  <c r="B28" i="1"/>
  <c r="C27" i="1"/>
  <c r="C26" i="1"/>
  <c r="C25" i="1"/>
  <c r="C24" i="1"/>
  <c r="C23" i="1"/>
  <c r="C22" i="1"/>
  <c r="C21" i="1"/>
  <c r="C20" i="1"/>
  <c r="C18" i="1" s="1"/>
  <c r="C19" i="1"/>
  <c r="B18" i="1"/>
  <c r="C17" i="1"/>
  <c r="C16" i="1"/>
  <c r="C15" i="1"/>
  <c r="C14" i="1"/>
  <c r="C13" i="1"/>
  <c r="C12" i="1" s="1"/>
  <c r="B12" i="1"/>
  <c r="B76" i="1" s="1"/>
  <c r="B85" i="1" s="1"/>
  <c r="C28" i="1" l="1"/>
  <c r="C76" i="1" s="1"/>
  <c r="C85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<sst xmlns="http://schemas.openxmlformats.org/spreadsheetml/2006/main" count="87" uniqueCount="87">
  <si>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</si>
  <si>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</si>
  <si>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2023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</si>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</sst>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-* #.##0.0\ _€_-;\-* #.##0.0\ _€_-;_-* &quot;-&quot;?\ _€_-;_-@_-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2" borderId="0" xfId="0" applyFill="1"/>
    <xf numFmtId="0" fontId="2" fillId="3" borderId="2" xfId="0" applyFont="1" applyFill="1" applyBorder="1" applyAlignment="1">
      <alignment horizontal="left" vertical="center"/>
    </xf>
    <xf numFmtId="43" fontId="2" fillId="3" borderId="2" xfId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4" fontId="3" fillId="0" borderId="4" xfId="0" applyNumberFormat="1" applyFont="1" applyBorder="1"/>
    <xf numFmtId="165" fontId="0" fillId="2" borderId="0" xfId="0" applyNumberFormat="1" applyFill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2" fillId="3" borderId="5" xfId="0" applyFont="1" applyFill="1" applyBorder="1" applyAlignment="1">
      <alignment vertical="center"/>
    </xf>
    <xf numFmtId="164" fontId="3" fillId="3" borderId="5" xfId="0" applyNumberFormat="1" applyFont="1" applyFill="1" applyBorder="1"/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66676</xdr:rowOff>
    </xdr:from>
    <xdr:to>
      <xdr:col>0</xdr:col>
      <xdr:colOff>1562100</xdr:colOff>
      <xdr:row>4</xdr:row>
      <xdr:rowOff>66675</xdr:rowOff>
    </xdr:to>
    <xdr:pic>
      <xdr:nvPicPr>
        <xdr:cNvPr id="4" name="3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7176"/>
          <a:ext cx="1428750" cy="819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704850</xdr:colOff>
      <xdr:row>1</xdr:row>
      <xdr:rowOff>123824</xdr:rowOff>
    </xdr:from>
    <xdr:to>
      <xdr:col>2</xdr:col>
      <xdr:colOff>942975</xdr:colOff>
      <xdr:row>4</xdr:row>
      <xdr:rowOff>57149</xdr:rowOff>
    </xdr:to>
    <xdr:pic>
      <xdr:nvPicPr>
        <xdr:cNvPr id="5" name="4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14324"/>
          <a:ext cx="14097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96</xdr:row>
      <xdr:rowOff>180975</xdr:rowOff>
    </xdr:from>
    <xdr:to>
      <xdr:col>2</xdr:col>
      <xdr:colOff>903649</xdr:colOff>
      <xdr:row>114</xdr:row>
      <xdr:rowOff>28575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19611975"/>
          <a:ext cx="9123724" cy="327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3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style="32" customWidth="1"/>
    <col min="4" max="4" width="18.140625" customWidth="1"/>
  </cols>
  <sheetData>
    <row r="3" spans="1:14" ht="28.5" customHeight="1" x14ac:dyDescent="0.25">
      <c r="A3" s="1" t="s">
        <v>0</v>
      </c>
      <c r="B3" s="2"/>
      <c r="C3" s="2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1" customHeight="1" x14ac:dyDescent="0.25">
      <c r="A4" s="5" t="s">
        <v>1</v>
      </c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9" t="s">
        <v>2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A6" s="13" t="s">
        <v>3</v>
      </c>
      <c r="B6" s="14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5.75" customHeight="1" x14ac:dyDescent="0.25">
      <c r="A7" s="13" t="s">
        <v>4</v>
      </c>
      <c r="B7" s="14"/>
      <c r="C7" s="14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8"/>
      <c r="B8" s="19"/>
      <c r="C8" s="19"/>
      <c r="D8" s="20"/>
    </row>
    <row r="9" spans="1:14" ht="15" customHeight="1" x14ac:dyDescent="0.25">
      <c r="A9" s="21" t="s">
        <v>5</v>
      </c>
      <c r="B9" s="22" t="s">
        <v>6</v>
      </c>
      <c r="C9" s="23" t="s">
        <v>7</v>
      </c>
      <c r="D9" s="20"/>
    </row>
    <row r="10" spans="1:14" x14ac:dyDescent="0.25">
      <c r="A10" s="21"/>
      <c r="B10" s="24"/>
      <c r="C10" s="25"/>
      <c r="D10" s="20"/>
    </row>
    <row r="11" spans="1:14" x14ac:dyDescent="0.25">
      <c r="A11" s="26" t="s">
        <v>8</v>
      </c>
      <c r="B11" s="27"/>
      <c r="C11" s="28"/>
      <c r="D11" s="20"/>
    </row>
    <row r="12" spans="1:14" ht="28.5" customHeight="1" x14ac:dyDescent="0.25">
      <c r="A12" s="18" t="s">
        <v>9</v>
      </c>
      <c r="B12" s="19">
        <f>+B13+B14+B15+B16+B17</f>
        <v>398813790</v>
      </c>
      <c r="C12" s="19">
        <f>+C13+C14+C15+C16+C17</f>
        <v>426360825.88</v>
      </c>
      <c r="D12" s="29"/>
    </row>
    <row r="13" spans="1:14" ht="21" customHeight="1" x14ac:dyDescent="0.25">
      <c r="A13" s="30" t="s">
        <v>10</v>
      </c>
      <c r="B13" s="31">
        <v>344061091</v>
      </c>
      <c r="C13" s="32">
        <f>+B13+135000+21031069.45+1752589.12+1661419.2</f>
        <v>368641168.76999998</v>
      </c>
      <c r="D13" s="33"/>
    </row>
    <row r="14" spans="1:14" x14ac:dyDescent="0.25">
      <c r="A14" s="30" t="s">
        <v>11</v>
      </c>
      <c r="B14" s="31">
        <v>510600</v>
      </c>
      <c r="C14" s="32">
        <f t="shared" ref="C14:C39" si="0">+B14</f>
        <v>510600</v>
      </c>
      <c r="D14" s="20"/>
    </row>
    <row r="15" spans="1:14" ht="15.75" customHeight="1" x14ac:dyDescent="0.25">
      <c r="A15" s="30" t="s">
        <v>12</v>
      </c>
      <c r="B15" s="31">
        <v>300000</v>
      </c>
      <c r="C15" s="32">
        <f t="shared" si="0"/>
        <v>300000</v>
      </c>
      <c r="D15" s="20"/>
    </row>
    <row r="16" spans="1:14" x14ac:dyDescent="0.25">
      <c r="A16" s="30" t="s">
        <v>13</v>
      </c>
      <c r="B16" s="31">
        <v>0</v>
      </c>
      <c r="C16" s="32">
        <f t="shared" si="0"/>
        <v>0</v>
      </c>
      <c r="D16" s="20"/>
    </row>
    <row r="17" spans="1:4" x14ac:dyDescent="0.25">
      <c r="A17" s="30" t="s">
        <v>14</v>
      </c>
      <c r="B17" s="31">
        <v>53942099</v>
      </c>
      <c r="C17" s="32">
        <f>+B17+1366844.25+1368772.1+231341.76</f>
        <v>56909057.109999999</v>
      </c>
      <c r="D17" s="20"/>
    </row>
    <row r="18" spans="1:4" x14ac:dyDescent="0.25">
      <c r="A18" s="18" t="s">
        <v>15</v>
      </c>
      <c r="B18" s="19">
        <f>+B19+B20+B21+B22+B23+B24+B25+B26+B27</f>
        <v>40974200</v>
      </c>
      <c r="C18" s="19">
        <f>+C19+C20+C21+C22+C23+C24+C25+C26+C27</f>
        <v>47694200</v>
      </c>
      <c r="D18" s="20"/>
    </row>
    <row r="19" spans="1:4" x14ac:dyDescent="0.25">
      <c r="A19" s="30" t="s">
        <v>16</v>
      </c>
      <c r="B19" s="34">
        <v>4870000</v>
      </c>
      <c r="C19" s="32">
        <f t="shared" si="0"/>
        <v>4870000</v>
      </c>
    </row>
    <row r="20" spans="1:4" x14ac:dyDescent="0.25">
      <c r="A20" s="30" t="s">
        <v>17</v>
      </c>
      <c r="B20" s="34">
        <v>5000000</v>
      </c>
      <c r="C20" s="32">
        <f t="shared" si="0"/>
        <v>5000000</v>
      </c>
    </row>
    <row r="21" spans="1:4" x14ac:dyDescent="0.25">
      <c r="A21" s="30" t="s">
        <v>18</v>
      </c>
      <c r="B21" s="34">
        <v>400000</v>
      </c>
      <c r="C21" s="32">
        <f t="shared" si="0"/>
        <v>400000</v>
      </c>
    </row>
    <row r="22" spans="1:4" x14ac:dyDescent="0.25">
      <c r="A22" s="30" t="s">
        <v>19</v>
      </c>
      <c r="B22" s="34">
        <v>2220000</v>
      </c>
      <c r="C22" s="32">
        <f>+B22+1500000</f>
        <v>3720000</v>
      </c>
    </row>
    <row r="23" spans="1:4" x14ac:dyDescent="0.25">
      <c r="A23" s="30" t="s">
        <v>20</v>
      </c>
      <c r="B23" s="34">
        <v>6434200</v>
      </c>
      <c r="C23" s="32">
        <f>+B23+2220000</f>
        <v>8654200</v>
      </c>
    </row>
    <row r="24" spans="1:4" x14ac:dyDescent="0.25">
      <c r="A24" s="30" t="s">
        <v>21</v>
      </c>
      <c r="B24" s="34">
        <v>970000</v>
      </c>
      <c r="C24" s="32">
        <f t="shared" si="0"/>
        <v>970000</v>
      </c>
    </row>
    <row r="25" spans="1:4" x14ac:dyDescent="0.25">
      <c r="A25" s="30" t="s">
        <v>22</v>
      </c>
      <c r="B25" s="34">
        <v>7100000</v>
      </c>
      <c r="C25" s="32">
        <f t="shared" si="0"/>
        <v>7100000</v>
      </c>
    </row>
    <row r="26" spans="1:4" x14ac:dyDescent="0.25">
      <c r="A26" s="30" t="s">
        <v>23</v>
      </c>
      <c r="B26" s="34">
        <v>10680000</v>
      </c>
      <c r="C26" s="32">
        <f>+B26+3000000</f>
        <v>13680000</v>
      </c>
    </row>
    <row r="27" spans="1:4" x14ac:dyDescent="0.25">
      <c r="A27" s="30" t="s">
        <v>24</v>
      </c>
      <c r="B27" s="34">
        <v>3300000</v>
      </c>
      <c r="C27" s="32">
        <f t="shared" si="0"/>
        <v>3300000</v>
      </c>
    </row>
    <row r="28" spans="1:4" x14ac:dyDescent="0.25">
      <c r="A28" s="18" t="s">
        <v>25</v>
      </c>
      <c r="B28" s="19">
        <f t="shared" ref="B28:C28" si="1">+B29+B30+B31+B32+B33+B34+B35+B36+B37</f>
        <v>268550000</v>
      </c>
      <c r="C28" s="19">
        <f t="shared" si="1"/>
        <v>271288524.31</v>
      </c>
    </row>
    <row r="29" spans="1:4" x14ac:dyDescent="0.25">
      <c r="A29" s="30" t="s">
        <v>26</v>
      </c>
      <c r="B29" s="34">
        <v>20200000</v>
      </c>
      <c r="C29" s="32">
        <f t="shared" si="0"/>
        <v>20200000</v>
      </c>
    </row>
    <row r="30" spans="1:4" x14ac:dyDescent="0.25">
      <c r="A30" s="30" t="s">
        <v>27</v>
      </c>
      <c r="B30" s="34">
        <v>2000000</v>
      </c>
      <c r="C30" s="32">
        <f t="shared" si="0"/>
        <v>2000000</v>
      </c>
    </row>
    <row r="31" spans="1:4" x14ac:dyDescent="0.25">
      <c r="A31" s="30" t="s">
        <v>28</v>
      </c>
      <c r="B31" s="34">
        <v>8000000</v>
      </c>
      <c r="C31" s="32">
        <f t="shared" si="0"/>
        <v>8000000</v>
      </c>
    </row>
    <row r="32" spans="1:4" x14ac:dyDescent="0.25">
      <c r="A32" s="30" t="s">
        <v>29</v>
      </c>
      <c r="B32" s="34">
        <v>48000000</v>
      </c>
      <c r="C32" s="32">
        <f t="shared" si="0"/>
        <v>48000000</v>
      </c>
    </row>
    <row r="33" spans="1:3" x14ac:dyDescent="0.25">
      <c r="A33" s="30" t="s">
        <v>30</v>
      </c>
      <c r="B33" s="34">
        <v>9250000</v>
      </c>
      <c r="C33" s="32">
        <f t="shared" si="0"/>
        <v>9250000</v>
      </c>
    </row>
    <row r="34" spans="1:3" x14ac:dyDescent="0.25">
      <c r="A34" s="30" t="s">
        <v>31</v>
      </c>
      <c r="B34" s="34">
        <v>11100000</v>
      </c>
      <c r="C34" s="32">
        <f t="shared" si="0"/>
        <v>11100000</v>
      </c>
    </row>
    <row r="35" spans="1:3" x14ac:dyDescent="0.25">
      <c r="A35" s="30" t="s">
        <v>32</v>
      </c>
      <c r="B35" s="34">
        <v>98800000</v>
      </c>
      <c r="C35" s="32">
        <f>+B35-135000+2873524.31</f>
        <v>101538524.31</v>
      </c>
    </row>
    <row r="36" spans="1:3" x14ac:dyDescent="0.25">
      <c r="A36" s="30" t="s">
        <v>33</v>
      </c>
      <c r="B36" s="34">
        <v>0</v>
      </c>
      <c r="C36" s="32">
        <f t="shared" si="0"/>
        <v>0</v>
      </c>
    </row>
    <row r="37" spans="1:3" x14ac:dyDescent="0.25">
      <c r="A37" s="30" t="s">
        <v>34</v>
      </c>
      <c r="B37" s="34">
        <v>71200000</v>
      </c>
      <c r="C37" s="32">
        <f t="shared" si="0"/>
        <v>71200000</v>
      </c>
    </row>
    <row r="38" spans="1:3" x14ac:dyDescent="0.25">
      <c r="A38" s="18" t="s">
        <v>35</v>
      </c>
      <c r="B38" s="35">
        <v>2000000</v>
      </c>
      <c r="C38" s="35">
        <v>2000000</v>
      </c>
    </row>
    <row r="39" spans="1:3" x14ac:dyDescent="0.25">
      <c r="A39" s="30" t="s">
        <v>36</v>
      </c>
      <c r="B39" s="34">
        <v>2000000</v>
      </c>
      <c r="C39" s="32">
        <f t="shared" si="0"/>
        <v>2000000</v>
      </c>
    </row>
    <row r="40" spans="1:3" x14ac:dyDescent="0.25">
      <c r="A40" s="30" t="s">
        <v>37</v>
      </c>
      <c r="B40" s="31"/>
    </row>
    <row r="41" spans="1:3" x14ac:dyDescent="0.25">
      <c r="A41" s="30" t="s">
        <v>38</v>
      </c>
      <c r="B41" s="31"/>
    </row>
    <row r="42" spans="1:3" x14ac:dyDescent="0.25">
      <c r="A42" s="30" t="s">
        <v>39</v>
      </c>
      <c r="B42" s="31"/>
    </row>
    <row r="43" spans="1:3" x14ac:dyDescent="0.25">
      <c r="A43" s="30" t="s">
        <v>40</v>
      </c>
      <c r="B43" s="31"/>
    </row>
    <row r="44" spans="1:3" x14ac:dyDescent="0.25">
      <c r="A44" s="30" t="s">
        <v>41</v>
      </c>
      <c r="B44" s="31"/>
    </row>
    <row r="45" spans="1:3" x14ac:dyDescent="0.25">
      <c r="A45" s="30" t="s">
        <v>42</v>
      </c>
      <c r="B45" s="31"/>
    </row>
    <row r="46" spans="1:3" x14ac:dyDescent="0.25">
      <c r="A46" s="30" t="s">
        <v>43</v>
      </c>
      <c r="B46" s="31"/>
    </row>
    <row r="47" spans="1:3" x14ac:dyDescent="0.25">
      <c r="A47" s="18" t="s">
        <v>44</v>
      </c>
      <c r="B47" s="19"/>
    </row>
    <row r="48" spans="1:3" x14ac:dyDescent="0.25">
      <c r="A48" s="30" t="s">
        <v>45</v>
      </c>
      <c r="B48" s="31"/>
    </row>
    <row r="49" spans="1:3" x14ac:dyDescent="0.25">
      <c r="A49" s="30" t="s">
        <v>46</v>
      </c>
      <c r="B49" s="31"/>
    </row>
    <row r="50" spans="1:3" x14ac:dyDescent="0.25">
      <c r="A50" s="30" t="s">
        <v>47</v>
      </c>
      <c r="B50" s="31"/>
    </row>
    <row r="51" spans="1:3" x14ac:dyDescent="0.25">
      <c r="A51" s="30" t="s">
        <v>48</v>
      </c>
      <c r="B51" s="31"/>
    </row>
    <row r="52" spans="1:3" x14ac:dyDescent="0.25">
      <c r="A52" s="30" t="s">
        <v>49</v>
      </c>
      <c r="B52" s="31"/>
    </row>
    <row r="53" spans="1:3" x14ac:dyDescent="0.25">
      <c r="A53" s="30" t="s">
        <v>50</v>
      </c>
      <c r="B53" s="31"/>
    </row>
    <row r="54" spans="1:3" x14ac:dyDescent="0.25">
      <c r="A54" s="18" t="s">
        <v>51</v>
      </c>
      <c r="B54" s="19">
        <f t="shared" ref="B54:C54" si="2">+B55+B56+B57+B58+B59+B60+B61+B62+B63</f>
        <v>27300000</v>
      </c>
      <c r="C54" s="19">
        <f t="shared" si="2"/>
        <v>31429999.949999999</v>
      </c>
    </row>
    <row r="55" spans="1:3" x14ac:dyDescent="0.25">
      <c r="A55" s="30" t="s">
        <v>52</v>
      </c>
      <c r="B55" s="34">
        <v>11500000</v>
      </c>
      <c r="C55" s="34">
        <v>11500000</v>
      </c>
    </row>
    <row r="56" spans="1:3" x14ac:dyDescent="0.25">
      <c r="A56" s="30" t="s">
        <v>53</v>
      </c>
      <c r="B56" s="34">
        <v>300000</v>
      </c>
      <c r="C56" s="34">
        <v>300000</v>
      </c>
    </row>
    <row r="57" spans="1:3" x14ac:dyDescent="0.25">
      <c r="A57" s="30" t="s">
        <v>54</v>
      </c>
      <c r="B57" s="34">
        <v>6000000</v>
      </c>
      <c r="C57" s="34">
        <v>6000000</v>
      </c>
    </row>
    <row r="58" spans="1:3" x14ac:dyDescent="0.25">
      <c r="A58" s="30" t="s">
        <v>55</v>
      </c>
      <c r="B58" s="34">
        <v>0</v>
      </c>
      <c r="C58" s="34">
        <v>0</v>
      </c>
    </row>
    <row r="59" spans="1:3" x14ac:dyDescent="0.25">
      <c r="A59" s="30" t="s">
        <v>56</v>
      </c>
      <c r="B59" s="34">
        <v>9500000</v>
      </c>
      <c r="C59" s="34">
        <v>9500000</v>
      </c>
    </row>
    <row r="60" spans="1:3" x14ac:dyDescent="0.25">
      <c r="A60" s="30" t="s">
        <v>57</v>
      </c>
      <c r="B60" s="34">
        <v>0</v>
      </c>
      <c r="C60" s="34">
        <v>0</v>
      </c>
    </row>
    <row r="61" spans="1:3" x14ac:dyDescent="0.25">
      <c r="A61" s="30" t="s">
        <v>58</v>
      </c>
      <c r="B61" s="34">
        <v>0</v>
      </c>
      <c r="C61" s="34">
        <v>0</v>
      </c>
    </row>
    <row r="62" spans="1:3" x14ac:dyDescent="0.25">
      <c r="A62" s="30" t="s">
        <v>59</v>
      </c>
      <c r="B62" s="34">
        <v>0</v>
      </c>
      <c r="C62" s="34">
        <v>4129999.95</v>
      </c>
    </row>
    <row r="63" spans="1:3" x14ac:dyDescent="0.25">
      <c r="A63" s="30" t="s">
        <v>60</v>
      </c>
      <c r="B63" s="35">
        <v>0</v>
      </c>
      <c r="C63" s="35">
        <v>0</v>
      </c>
    </row>
    <row r="64" spans="1:3" x14ac:dyDescent="0.25">
      <c r="A64" s="18" t="s">
        <v>61</v>
      </c>
      <c r="B64" s="19"/>
    </row>
    <row r="65" spans="1:3" x14ac:dyDescent="0.25">
      <c r="A65" s="30" t="s">
        <v>62</v>
      </c>
      <c r="B65" s="31"/>
    </row>
    <row r="66" spans="1:3" x14ac:dyDescent="0.25">
      <c r="A66" s="30" t="s">
        <v>63</v>
      </c>
      <c r="B66" s="31"/>
    </row>
    <row r="67" spans="1:3" x14ac:dyDescent="0.25">
      <c r="A67" s="30" t="s">
        <v>64</v>
      </c>
      <c r="B67" s="31"/>
    </row>
    <row r="68" spans="1:3" x14ac:dyDescent="0.25">
      <c r="A68" s="30" t="s">
        <v>65</v>
      </c>
      <c r="B68" s="31"/>
    </row>
    <row r="69" spans="1:3" x14ac:dyDescent="0.25">
      <c r="A69" s="18" t="s">
        <v>66</v>
      </c>
      <c r="B69" s="19"/>
    </row>
    <row r="70" spans="1:3" x14ac:dyDescent="0.25">
      <c r="A70" s="30" t="s">
        <v>67</v>
      </c>
      <c r="B70" s="31"/>
    </row>
    <row r="71" spans="1:3" x14ac:dyDescent="0.25">
      <c r="A71" s="30" t="s">
        <v>68</v>
      </c>
      <c r="B71" s="31"/>
    </row>
    <row r="72" spans="1:3" x14ac:dyDescent="0.25">
      <c r="A72" s="18" t="s">
        <v>69</v>
      </c>
      <c r="B72" s="19"/>
    </row>
    <row r="73" spans="1:3" x14ac:dyDescent="0.25">
      <c r="A73" s="30" t="s">
        <v>70</v>
      </c>
      <c r="B73" s="31"/>
    </row>
    <row r="74" spans="1:3" x14ac:dyDescent="0.25">
      <c r="A74" s="30" t="s">
        <v>71</v>
      </c>
      <c r="B74" s="31"/>
    </row>
    <row r="75" spans="1:3" x14ac:dyDescent="0.25">
      <c r="A75" s="30" t="s">
        <v>72</v>
      </c>
      <c r="B75" s="31"/>
    </row>
    <row r="76" spans="1:3" x14ac:dyDescent="0.25">
      <c r="A76" s="26" t="s">
        <v>73</v>
      </c>
      <c r="B76" s="27">
        <f>+B38+B28+B18+B12+B54</f>
        <v>737637990</v>
      </c>
      <c r="C76" s="27">
        <f>+C38+C28+C18+C12+C54</f>
        <v>778773550.1400001</v>
      </c>
    </row>
    <row r="77" spans="1:3" x14ac:dyDescent="0.25">
      <c r="A77" s="18" t="s">
        <v>74</v>
      </c>
      <c r="B77" s="19"/>
    </row>
    <row r="78" spans="1:3" x14ac:dyDescent="0.25">
      <c r="A78" s="30" t="s">
        <v>75</v>
      </c>
      <c r="B78" s="31"/>
    </row>
    <row r="79" spans="1:3" x14ac:dyDescent="0.25">
      <c r="A79" s="30" t="s">
        <v>76</v>
      </c>
      <c r="B79" s="31"/>
    </row>
    <row r="80" spans="1:3" x14ac:dyDescent="0.25">
      <c r="A80" s="18" t="s">
        <v>77</v>
      </c>
      <c r="B80" s="19"/>
    </row>
    <row r="81" spans="1:3" x14ac:dyDescent="0.25">
      <c r="A81" s="30" t="s">
        <v>78</v>
      </c>
      <c r="B81" s="31"/>
    </row>
    <row r="82" spans="1:3" x14ac:dyDescent="0.25">
      <c r="A82" s="30" t="s">
        <v>79</v>
      </c>
      <c r="B82" s="31"/>
    </row>
    <row r="83" spans="1:3" x14ac:dyDescent="0.25">
      <c r="A83" s="18" t="s">
        <v>80</v>
      </c>
      <c r="B83" s="19"/>
    </row>
    <row r="84" spans="1:3" x14ac:dyDescent="0.25">
      <c r="A84" s="30" t="s">
        <v>81</v>
      </c>
      <c r="B84" s="31"/>
    </row>
    <row r="85" spans="1:3" x14ac:dyDescent="0.25">
      <c r="A85" s="36" t="s">
        <v>82</v>
      </c>
      <c r="B85" s="37">
        <f>+B76</f>
        <v>737637990</v>
      </c>
      <c r="C85" s="37">
        <f>+C76</f>
        <v>778773550.1400001</v>
      </c>
    </row>
    <row r="86" spans="1:3" x14ac:dyDescent="0.25">
      <c r="A86" s="30" t="s">
        <v>83</v>
      </c>
      <c r="B86" s="38"/>
    </row>
    <row r="90" spans="1:3" ht="15.75" thickBot="1" x14ac:dyDescent="0.3"/>
    <row r="91" spans="1:3" ht="15.75" thickBot="1" x14ac:dyDescent="0.3">
      <c r="A91" s="39" t="s">
        <v>84</v>
      </c>
    </row>
    <row r="92" spans="1:3" ht="30.75" thickBot="1" x14ac:dyDescent="0.3">
      <c r="A92" s="40" t="s">
        <v>85</v>
      </c>
    </row>
    <row r="93" spans="1:3" ht="45.75" thickBot="1" x14ac:dyDescent="0.3">
      <c r="A93" s="41" t="s">
        <v>86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pageSetup scale="6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cp:lastPrinted>2023-08-07T17:03:07Z</cp:lastPrinted>
  <dcterms:created xsi:type="dcterms:W3CDTF">2023-08-07T17:01:09Z</dcterms:created>
  <dcterms:modified xsi:type="dcterms:W3CDTF">2023-08-07T17:03:59Z</dcterms:modified>
</cp:coreProperties>
</file>