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4" i="1" l="1"/>
  <c r="B54" i="1"/>
  <c r="C39" i="1"/>
  <c r="C37" i="1"/>
  <c r="C36" i="1"/>
  <c r="C35" i="1"/>
  <c r="C34" i="1"/>
  <c r="C33" i="1"/>
  <c r="C32" i="1"/>
  <c r="C31" i="1"/>
  <c r="C30" i="1"/>
  <c r="C28" i="1" s="1"/>
  <c r="C29" i="1"/>
  <c r="B28" i="1"/>
  <c r="C27" i="1"/>
  <c r="C26" i="1"/>
  <c r="C25" i="1"/>
  <c r="C24" i="1"/>
  <c r="C23" i="1"/>
  <c r="C22" i="1"/>
  <c r="C21" i="1"/>
  <c r="C20" i="1"/>
  <c r="C19" i="1"/>
  <c r="B18" i="1"/>
  <c r="C17" i="1"/>
  <c r="C16" i="1"/>
  <c r="C15" i="1"/>
  <c r="C14" i="1"/>
  <c r="C12" i="1" s="1"/>
  <c r="C13" i="1"/>
  <c r="B12" i="1"/>
  <c r="B76" i="1" l="1"/>
  <c r="B85" i="1" s="1"/>
  <c r="C18" i="1"/>
  <c r="C76" i="1"/>
  <c r="C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<sst xmlns="http://schemas.openxmlformats.org/spreadsheetml/2006/main" count="87" uniqueCount="87">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</sst>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0" fillId="2" borderId="0" xfId="0" applyNumberFormat="1" applyFill="1"/>
    <xf numFmtId="0" fontId="0" fillId="0" borderId="0" xfId="0" applyAlignment="1">
      <alignment horizontal="left" indent="2"/>
    </xf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66" fontId="0" fillId="0" borderId="0" xfId="0" applyNumberFormat="1" applyAlignment="1">
      <alignment vertical="center" wrapText="1"/>
    </xf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166" fontId="3" fillId="0" borderId="0" xfId="0" applyNumberFormat="1" applyFont="1" applyAlignment="1">
      <alignment vertical="center" wrapText="1"/>
    </xf>
    <xf numFmtId="0" fontId="2" fillId="3" borderId="5" xfId="0" applyFont="1" applyFill="1" applyBorder="1" applyAlignment="1">
      <alignment vertical="center"/>
    </xf>
    <xf numFmtId="164" fontId="3" fillId="3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704849</xdr:colOff>
      <xdr:row>2</xdr:row>
      <xdr:rowOff>152399</xdr:rowOff>
    </xdr:from>
    <xdr:to>
      <xdr:col>2</xdr:col>
      <xdr:colOff>1009649</xdr:colOff>
      <xdr:row>6</xdr:row>
      <xdr:rowOff>161924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533399"/>
          <a:ext cx="1476375" cy="1038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304800</xdr:colOff>
      <xdr:row>1</xdr:row>
      <xdr:rowOff>123825</xdr:rowOff>
    </xdr:from>
    <xdr:to>
      <xdr:col>0</xdr:col>
      <xdr:colOff>1475929</xdr:colOff>
      <xdr:row>6</xdr:row>
      <xdr:rowOff>66675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14325"/>
          <a:ext cx="1171129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46463</xdr:rowOff>
    </xdr:from>
    <xdr:to>
      <xdr:col>2</xdr:col>
      <xdr:colOff>433688</xdr:colOff>
      <xdr:row>116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142926"/>
          <a:ext cx="8657712" cy="3670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topLeftCell="A100" zoomScaleNormal="100" workbookViewId="0">
      <selection activeCell="A53" sqref="A1:XFD1048576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21" customWidth="1"/>
    <col min="4" max="4" width="18.140625" customWidth="1"/>
  </cols>
  <sheetData>
    <row r="3" spans="1:14" ht="28.5" customHeight="1" x14ac:dyDescent="0.25">
      <c r="A3" s="33" t="s">
        <v>0</v>
      </c>
      <c r="B3" s="34"/>
      <c r="C3" s="34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1" customHeight="1" x14ac:dyDescent="0.25">
      <c r="A4" s="35" t="s">
        <v>1</v>
      </c>
      <c r="B4" s="36"/>
      <c r="C4" s="36"/>
      <c r="D4" s="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7" t="s">
        <v>2</v>
      </c>
      <c r="B5" s="38"/>
      <c r="C5" s="38"/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customHeight="1" x14ac:dyDescent="0.25">
      <c r="A6" s="39" t="s">
        <v>3</v>
      </c>
      <c r="B6" s="40"/>
      <c r="C6" s="40"/>
      <c r="D6" s="7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5">
      <c r="A7" s="39" t="s">
        <v>4</v>
      </c>
      <c r="B7" s="40"/>
      <c r="C7" s="40"/>
      <c r="D7" s="9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10"/>
      <c r="B8" s="11"/>
      <c r="C8" s="11"/>
      <c r="D8" s="12"/>
    </row>
    <row r="9" spans="1:14" ht="15" customHeight="1" x14ac:dyDescent="0.25">
      <c r="A9" s="41" t="s">
        <v>5</v>
      </c>
      <c r="B9" s="42" t="s">
        <v>6</v>
      </c>
      <c r="C9" s="44" t="s">
        <v>7</v>
      </c>
      <c r="D9" s="12"/>
    </row>
    <row r="10" spans="1:14" x14ac:dyDescent="0.25">
      <c r="A10" s="41"/>
      <c r="B10" s="43"/>
      <c r="C10" s="45"/>
      <c r="D10" s="12"/>
    </row>
    <row r="11" spans="1:14" x14ac:dyDescent="0.25">
      <c r="A11" s="13" t="s">
        <v>8</v>
      </c>
      <c r="B11" s="14"/>
      <c r="C11" s="15"/>
      <c r="D11" s="12"/>
    </row>
    <row r="12" spans="1:14" ht="28.5" customHeight="1" x14ac:dyDescent="0.25">
      <c r="A12" s="16" t="s">
        <v>9</v>
      </c>
      <c r="B12" s="17">
        <f>+B13+B14+B15+B16+B17</f>
        <v>398813790</v>
      </c>
      <c r="C12" s="17">
        <f>+C13+C14+C15+C16+C17</f>
        <v>426360825.88</v>
      </c>
      <c r="D12" s="18"/>
    </row>
    <row r="13" spans="1:14" ht="21" customHeight="1" x14ac:dyDescent="0.25">
      <c r="A13" s="19" t="s">
        <v>10</v>
      </c>
      <c r="B13" s="20">
        <v>344061091</v>
      </c>
      <c r="C13" s="21">
        <f>+B13+135000+21031069.45+1752589.12+1661419.2</f>
        <v>368641168.76999998</v>
      </c>
      <c r="D13" s="22"/>
    </row>
    <row r="14" spans="1:14" x14ac:dyDescent="0.25">
      <c r="A14" s="19" t="s">
        <v>11</v>
      </c>
      <c r="B14" s="20">
        <v>510600</v>
      </c>
      <c r="C14" s="21">
        <f>+B14</f>
        <v>510600</v>
      </c>
      <c r="D14" s="12"/>
    </row>
    <row r="15" spans="1:14" ht="15.75" customHeight="1" x14ac:dyDescent="0.25">
      <c r="A15" s="19" t="s">
        <v>12</v>
      </c>
      <c r="B15" s="20">
        <v>300000</v>
      </c>
      <c r="C15" s="21">
        <f t="shared" ref="C15:C39" si="0">+B15</f>
        <v>300000</v>
      </c>
      <c r="D15" s="12"/>
    </row>
    <row r="16" spans="1:14" x14ac:dyDescent="0.25">
      <c r="A16" s="19" t="s">
        <v>13</v>
      </c>
      <c r="B16" s="20">
        <v>0</v>
      </c>
      <c r="C16" s="21">
        <f t="shared" si="0"/>
        <v>0</v>
      </c>
      <c r="D16" s="12"/>
    </row>
    <row r="17" spans="1:4" x14ac:dyDescent="0.25">
      <c r="A17" s="19" t="s">
        <v>14</v>
      </c>
      <c r="B17" s="20">
        <v>53942099</v>
      </c>
      <c r="C17" s="21">
        <f>+B17+1366844.25+1368772.1+231341.76</f>
        <v>56909057.109999999</v>
      </c>
      <c r="D17" s="12"/>
    </row>
    <row r="18" spans="1:4" x14ac:dyDescent="0.25">
      <c r="A18" s="16" t="s">
        <v>15</v>
      </c>
      <c r="B18" s="17">
        <f>+B19+B20+B21+B22+B23+B24+B25+B26+B27</f>
        <v>40974200</v>
      </c>
      <c r="C18" s="17">
        <f>+C19+C20+C21+C22+C23+C24+C25+C26+C27</f>
        <v>47694200</v>
      </c>
      <c r="D18" s="12"/>
    </row>
    <row r="19" spans="1:4" x14ac:dyDescent="0.25">
      <c r="A19" s="19" t="s">
        <v>16</v>
      </c>
      <c r="B19" s="23">
        <v>4870000</v>
      </c>
      <c r="C19" s="21">
        <f t="shared" si="0"/>
        <v>4870000</v>
      </c>
    </row>
    <row r="20" spans="1:4" x14ac:dyDescent="0.25">
      <c r="A20" s="19" t="s">
        <v>17</v>
      </c>
      <c r="B20" s="23">
        <v>5000000</v>
      </c>
      <c r="C20" s="21">
        <f t="shared" si="0"/>
        <v>5000000</v>
      </c>
    </row>
    <row r="21" spans="1:4" x14ac:dyDescent="0.25">
      <c r="A21" s="19" t="s">
        <v>18</v>
      </c>
      <c r="B21" s="23">
        <v>400000</v>
      </c>
      <c r="C21" s="21">
        <f t="shared" si="0"/>
        <v>400000</v>
      </c>
    </row>
    <row r="22" spans="1:4" x14ac:dyDescent="0.25">
      <c r="A22" s="19" t="s">
        <v>19</v>
      </c>
      <c r="B22" s="23">
        <v>2220000</v>
      </c>
      <c r="C22" s="21">
        <f>+B22+1500000</f>
        <v>3720000</v>
      </c>
    </row>
    <row r="23" spans="1:4" x14ac:dyDescent="0.25">
      <c r="A23" s="19" t="s">
        <v>20</v>
      </c>
      <c r="B23" s="23">
        <v>6434200</v>
      </c>
      <c r="C23" s="21">
        <f>+B23+2220000</f>
        <v>8654200</v>
      </c>
    </row>
    <row r="24" spans="1:4" x14ac:dyDescent="0.25">
      <c r="A24" s="19" t="s">
        <v>21</v>
      </c>
      <c r="B24" s="23">
        <v>970000</v>
      </c>
      <c r="C24" s="21">
        <f t="shared" si="0"/>
        <v>970000</v>
      </c>
    </row>
    <row r="25" spans="1:4" x14ac:dyDescent="0.25">
      <c r="A25" s="19" t="s">
        <v>22</v>
      </c>
      <c r="B25" s="23">
        <v>7100000</v>
      </c>
      <c r="C25" s="21">
        <f t="shared" si="0"/>
        <v>7100000</v>
      </c>
    </row>
    <row r="26" spans="1:4" x14ac:dyDescent="0.25">
      <c r="A26" s="19" t="s">
        <v>23</v>
      </c>
      <c r="B26" s="23">
        <v>10680000</v>
      </c>
      <c r="C26" s="21">
        <f>+B26+3000000</f>
        <v>13680000</v>
      </c>
    </row>
    <row r="27" spans="1:4" x14ac:dyDescent="0.25">
      <c r="A27" s="19" t="s">
        <v>24</v>
      </c>
      <c r="B27" s="23">
        <v>3300000</v>
      </c>
      <c r="C27" s="21">
        <f t="shared" si="0"/>
        <v>3300000</v>
      </c>
    </row>
    <row r="28" spans="1:4" x14ac:dyDescent="0.25">
      <c r="A28" s="16" t="s">
        <v>25</v>
      </c>
      <c r="B28" s="17">
        <f t="shared" ref="B28:C28" si="1">+B29+B30+B31+B32+B33+B34+B35+B36+B37</f>
        <v>268550000</v>
      </c>
      <c r="C28" s="17">
        <f t="shared" si="1"/>
        <v>271288524.31</v>
      </c>
    </row>
    <row r="29" spans="1:4" x14ac:dyDescent="0.25">
      <c r="A29" s="19" t="s">
        <v>26</v>
      </c>
      <c r="B29" s="23">
        <v>20200000</v>
      </c>
      <c r="C29" s="21">
        <f t="shared" si="0"/>
        <v>20200000</v>
      </c>
    </row>
    <row r="30" spans="1:4" x14ac:dyDescent="0.25">
      <c r="A30" s="19" t="s">
        <v>27</v>
      </c>
      <c r="B30" s="23">
        <v>2000000</v>
      </c>
      <c r="C30" s="21">
        <f t="shared" si="0"/>
        <v>2000000</v>
      </c>
    </row>
    <row r="31" spans="1:4" x14ac:dyDescent="0.25">
      <c r="A31" s="19" t="s">
        <v>28</v>
      </c>
      <c r="B31" s="23">
        <v>8000000</v>
      </c>
      <c r="C31" s="21">
        <f t="shared" si="0"/>
        <v>8000000</v>
      </c>
    </row>
    <row r="32" spans="1:4" x14ac:dyDescent="0.25">
      <c r="A32" s="19" t="s">
        <v>29</v>
      </c>
      <c r="B32" s="23">
        <v>48000000</v>
      </c>
      <c r="C32" s="21">
        <f t="shared" si="0"/>
        <v>48000000</v>
      </c>
    </row>
    <row r="33" spans="1:3" x14ac:dyDescent="0.25">
      <c r="A33" s="19" t="s">
        <v>30</v>
      </c>
      <c r="B33" s="23">
        <v>9250000</v>
      </c>
      <c r="C33" s="21">
        <f t="shared" si="0"/>
        <v>9250000</v>
      </c>
    </row>
    <row r="34" spans="1:3" x14ac:dyDescent="0.25">
      <c r="A34" s="19" t="s">
        <v>31</v>
      </c>
      <c r="B34" s="23">
        <v>11100000</v>
      </c>
      <c r="C34" s="21">
        <f t="shared" si="0"/>
        <v>11100000</v>
      </c>
    </row>
    <row r="35" spans="1:3" x14ac:dyDescent="0.25">
      <c r="A35" s="19" t="s">
        <v>32</v>
      </c>
      <c r="B35" s="23">
        <v>98800000</v>
      </c>
      <c r="C35" s="21">
        <f>+B35-135000+2873524.31</f>
        <v>101538524.31</v>
      </c>
    </row>
    <row r="36" spans="1:3" x14ac:dyDescent="0.25">
      <c r="A36" s="19" t="s">
        <v>33</v>
      </c>
      <c r="B36" s="23">
        <v>0</v>
      </c>
      <c r="C36" s="21">
        <f t="shared" si="0"/>
        <v>0</v>
      </c>
    </row>
    <row r="37" spans="1:3" x14ac:dyDescent="0.25">
      <c r="A37" s="19" t="s">
        <v>34</v>
      </c>
      <c r="B37" s="23">
        <v>71200000</v>
      </c>
      <c r="C37" s="21">
        <f t="shared" si="0"/>
        <v>71200000</v>
      </c>
    </row>
    <row r="38" spans="1:3" x14ac:dyDescent="0.25">
      <c r="A38" s="16" t="s">
        <v>35</v>
      </c>
      <c r="B38" s="24">
        <v>2000000</v>
      </c>
      <c r="C38" s="24">
        <v>2000000</v>
      </c>
    </row>
    <row r="39" spans="1:3" x14ac:dyDescent="0.25">
      <c r="A39" s="19" t="s">
        <v>36</v>
      </c>
      <c r="B39" s="23">
        <v>2000000</v>
      </c>
      <c r="C39" s="21">
        <f t="shared" si="0"/>
        <v>2000000</v>
      </c>
    </row>
    <row r="40" spans="1:3" x14ac:dyDescent="0.25">
      <c r="A40" s="19" t="s">
        <v>37</v>
      </c>
      <c r="B40" s="20"/>
    </row>
    <row r="41" spans="1:3" x14ac:dyDescent="0.25">
      <c r="A41" s="19" t="s">
        <v>38</v>
      </c>
      <c r="B41" s="20"/>
    </row>
    <row r="42" spans="1:3" x14ac:dyDescent="0.25">
      <c r="A42" s="19" t="s">
        <v>39</v>
      </c>
      <c r="B42" s="20"/>
    </row>
    <row r="43" spans="1:3" x14ac:dyDescent="0.25">
      <c r="A43" s="19" t="s">
        <v>40</v>
      </c>
      <c r="B43" s="20"/>
    </row>
    <row r="44" spans="1:3" x14ac:dyDescent="0.25">
      <c r="A44" s="19" t="s">
        <v>41</v>
      </c>
      <c r="B44" s="20"/>
    </row>
    <row r="45" spans="1:3" x14ac:dyDescent="0.25">
      <c r="A45" s="19" t="s">
        <v>42</v>
      </c>
      <c r="B45" s="20"/>
    </row>
    <row r="46" spans="1:3" x14ac:dyDescent="0.25">
      <c r="A46" s="19" t="s">
        <v>43</v>
      </c>
      <c r="B46" s="20"/>
    </row>
    <row r="47" spans="1:3" x14ac:dyDescent="0.25">
      <c r="A47" s="16" t="s">
        <v>44</v>
      </c>
      <c r="B47" s="17"/>
      <c r="C47" s="25"/>
    </row>
    <row r="48" spans="1:3" x14ac:dyDescent="0.25">
      <c r="A48" s="19" t="s">
        <v>45</v>
      </c>
      <c r="B48" s="20"/>
    </row>
    <row r="49" spans="1:3" x14ac:dyDescent="0.25">
      <c r="A49" s="19" t="s">
        <v>46</v>
      </c>
      <c r="B49" s="20"/>
    </row>
    <row r="50" spans="1:3" x14ac:dyDescent="0.25">
      <c r="A50" s="19" t="s">
        <v>47</v>
      </c>
      <c r="B50" s="20"/>
    </row>
    <row r="51" spans="1:3" x14ac:dyDescent="0.25">
      <c r="A51" s="19" t="s">
        <v>48</v>
      </c>
      <c r="B51" s="20"/>
    </row>
    <row r="52" spans="1:3" x14ac:dyDescent="0.25">
      <c r="A52" s="19" t="s">
        <v>49</v>
      </c>
      <c r="B52" s="20"/>
    </row>
    <row r="53" spans="1:3" x14ac:dyDescent="0.25">
      <c r="A53" s="19" t="s">
        <v>50</v>
      </c>
      <c r="B53" s="20"/>
    </row>
    <row r="54" spans="1:3" x14ac:dyDescent="0.25">
      <c r="A54" s="16" t="s">
        <v>51</v>
      </c>
      <c r="B54" s="17">
        <f t="shared" ref="B54:C54" si="2">+B55+B56+B57+B58+B59+B60+B61+B62+B63</f>
        <v>27300000</v>
      </c>
      <c r="C54" s="17">
        <f t="shared" si="2"/>
        <v>31429999.949999999</v>
      </c>
    </row>
    <row r="55" spans="1:3" x14ac:dyDescent="0.25">
      <c r="A55" s="19" t="s">
        <v>52</v>
      </c>
      <c r="B55" s="23">
        <v>11500000</v>
      </c>
      <c r="C55" s="23">
        <v>11500000</v>
      </c>
    </row>
    <row r="56" spans="1:3" x14ac:dyDescent="0.25">
      <c r="A56" s="19" t="s">
        <v>53</v>
      </c>
      <c r="B56" s="23">
        <v>300000</v>
      </c>
      <c r="C56" s="23">
        <v>300000</v>
      </c>
    </row>
    <row r="57" spans="1:3" x14ac:dyDescent="0.25">
      <c r="A57" s="19" t="s">
        <v>54</v>
      </c>
      <c r="B57" s="23">
        <v>6000000</v>
      </c>
      <c r="C57" s="23">
        <v>6000000</v>
      </c>
    </row>
    <row r="58" spans="1:3" x14ac:dyDescent="0.25">
      <c r="A58" s="19" t="s">
        <v>55</v>
      </c>
      <c r="B58" s="23">
        <v>0</v>
      </c>
      <c r="C58" s="23">
        <v>0</v>
      </c>
    </row>
    <row r="59" spans="1:3" x14ac:dyDescent="0.25">
      <c r="A59" s="19" t="s">
        <v>56</v>
      </c>
      <c r="B59" s="23">
        <v>9500000</v>
      </c>
      <c r="C59" s="23">
        <v>9500000</v>
      </c>
    </row>
    <row r="60" spans="1:3" x14ac:dyDescent="0.25">
      <c r="A60" s="19" t="s">
        <v>57</v>
      </c>
      <c r="B60" s="23">
        <v>0</v>
      </c>
      <c r="C60" s="23">
        <v>0</v>
      </c>
    </row>
    <row r="61" spans="1:3" x14ac:dyDescent="0.25">
      <c r="A61" s="19" t="s">
        <v>58</v>
      </c>
      <c r="B61" s="23">
        <v>0</v>
      </c>
      <c r="C61" s="23">
        <v>0</v>
      </c>
    </row>
    <row r="62" spans="1:3" x14ac:dyDescent="0.25">
      <c r="A62" s="19" t="s">
        <v>59</v>
      </c>
      <c r="B62" s="23">
        <v>0</v>
      </c>
      <c r="C62" s="23">
        <v>4129999.95</v>
      </c>
    </row>
    <row r="63" spans="1:3" x14ac:dyDescent="0.25">
      <c r="A63" s="19" t="s">
        <v>60</v>
      </c>
      <c r="B63" s="26">
        <v>0</v>
      </c>
      <c r="C63" s="26">
        <v>0</v>
      </c>
    </row>
    <row r="64" spans="1:3" x14ac:dyDescent="0.25">
      <c r="A64" s="16" t="s">
        <v>61</v>
      </c>
      <c r="B64" s="17"/>
      <c r="C64" s="25"/>
    </row>
    <row r="65" spans="1:3" x14ac:dyDescent="0.25">
      <c r="A65" s="19" t="s">
        <v>62</v>
      </c>
      <c r="B65" s="20"/>
    </row>
    <row r="66" spans="1:3" x14ac:dyDescent="0.25">
      <c r="A66" s="19" t="s">
        <v>63</v>
      </c>
      <c r="B66" s="20"/>
    </row>
    <row r="67" spans="1:3" x14ac:dyDescent="0.25">
      <c r="A67" s="19" t="s">
        <v>64</v>
      </c>
      <c r="B67" s="20"/>
    </row>
    <row r="68" spans="1:3" x14ac:dyDescent="0.25">
      <c r="A68" s="19" t="s">
        <v>65</v>
      </c>
      <c r="B68" s="20"/>
    </row>
    <row r="69" spans="1:3" x14ac:dyDescent="0.25">
      <c r="A69" s="16" t="s">
        <v>66</v>
      </c>
      <c r="B69" s="17"/>
      <c r="C69" s="25"/>
    </row>
    <row r="70" spans="1:3" x14ac:dyDescent="0.25">
      <c r="A70" s="19" t="s">
        <v>67</v>
      </c>
      <c r="B70" s="20"/>
    </row>
    <row r="71" spans="1:3" x14ac:dyDescent="0.25">
      <c r="A71" s="19" t="s">
        <v>68</v>
      </c>
      <c r="B71" s="20"/>
    </row>
    <row r="72" spans="1:3" x14ac:dyDescent="0.25">
      <c r="A72" s="16" t="s">
        <v>69</v>
      </c>
      <c r="B72" s="17"/>
      <c r="C72" s="25"/>
    </row>
    <row r="73" spans="1:3" x14ac:dyDescent="0.25">
      <c r="A73" s="19" t="s">
        <v>70</v>
      </c>
      <c r="B73" s="20"/>
    </row>
    <row r="74" spans="1:3" x14ac:dyDescent="0.25">
      <c r="A74" s="19" t="s">
        <v>71</v>
      </c>
      <c r="B74" s="20"/>
    </row>
    <row r="75" spans="1:3" x14ac:dyDescent="0.25">
      <c r="A75" s="19" t="s">
        <v>72</v>
      </c>
      <c r="B75" s="20"/>
    </row>
    <row r="76" spans="1:3" x14ac:dyDescent="0.25">
      <c r="A76" s="13" t="s">
        <v>73</v>
      </c>
      <c r="B76" s="14">
        <f>+B38+B28+B18+B12+B54</f>
        <v>737637990</v>
      </c>
      <c r="C76" s="14">
        <f>+C38+C28+C18+C12+C54</f>
        <v>778773550.1400001</v>
      </c>
    </row>
    <row r="77" spans="1:3" x14ac:dyDescent="0.25">
      <c r="A77" s="16" t="s">
        <v>74</v>
      </c>
      <c r="B77" s="17"/>
      <c r="C77" s="25"/>
    </row>
    <row r="78" spans="1:3" x14ac:dyDescent="0.25">
      <c r="A78" s="19" t="s">
        <v>75</v>
      </c>
      <c r="B78" s="20"/>
    </row>
    <row r="79" spans="1:3" x14ac:dyDescent="0.25">
      <c r="A79" s="19" t="s">
        <v>76</v>
      </c>
      <c r="B79" s="20"/>
    </row>
    <row r="80" spans="1:3" x14ac:dyDescent="0.25">
      <c r="A80" s="16" t="s">
        <v>77</v>
      </c>
      <c r="B80" s="17"/>
      <c r="C80" s="25"/>
    </row>
    <row r="81" spans="1:3" x14ac:dyDescent="0.25">
      <c r="A81" s="19" t="s">
        <v>78</v>
      </c>
      <c r="B81" s="20"/>
    </row>
    <row r="82" spans="1:3" x14ac:dyDescent="0.25">
      <c r="A82" s="19" t="s">
        <v>79</v>
      </c>
      <c r="B82" s="20"/>
    </row>
    <row r="83" spans="1:3" x14ac:dyDescent="0.25">
      <c r="A83" s="16" t="s">
        <v>80</v>
      </c>
      <c r="B83" s="17"/>
      <c r="C83" s="25"/>
    </row>
    <row r="84" spans="1:3" x14ac:dyDescent="0.25">
      <c r="A84" s="19" t="s">
        <v>81</v>
      </c>
      <c r="B84" s="20"/>
    </row>
    <row r="85" spans="1:3" x14ac:dyDescent="0.25">
      <c r="A85" s="27" t="s">
        <v>82</v>
      </c>
      <c r="B85" s="28">
        <f>+B76</f>
        <v>737637990</v>
      </c>
      <c r="C85" s="28">
        <f>+C76</f>
        <v>778773550.1400001</v>
      </c>
    </row>
    <row r="86" spans="1:3" x14ac:dyDescent="0.25">
      <c r="A86" s="19" t="s">
        <v>83</v>
      </c>
      <c r="B86" s="29"/>
    </row>
    <row r="90" spans="1:3" ht="15.75" thickBot="1" x14ac:dyDescent="0.3"/>
    <row r="91" spans="1:3" ht="15.75" thickBot="1" x14ac:dyDescent="0.3">
      <c r="A91" s="30" t="s">
        <v>84</v>
      </c>
    </row>
    <row r="92" spans="1:3" ht="30.75" thickBot="1" x14ac:dyDescent="0.3">
      <c r="A92" s="31" t="s">
        <v>85</v>
      </c>
    </row>
    <row r="93" spans="1:3" ht="45.75" thickBot="1" x14ac:dyDescent="0.3">
      <c r="A93" s="32" t="s">
        <v>86</v>
      </c>
    </row>
  </sheetData>
  <mergeCells count="8">
    <mergeCell ref="A9:A10"/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2023-10-16T17:22:59Z</cp:lastPrinted>
  <dcterms:created xsi:type="dcterms:W3CDTF">2023-10-16T16:54:59Z</dcterms:created>
  <dcterms:modified xsi:type="dcterms:W3CDTF">2023-10-17T17:22:49Z</dcterms:modified>
</cp:coreProperties>
</file>