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600" windowHeight="8955"/>
  </bookViews>
  <sheets>
    <sheet name="HOJA 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 l="1"/>
  <c r="C35" i="1"/>
  <c r="C26" i="1"/>
  <c r="C23" i="1"/>
  <c r="C22" i="1"/>
  <c r="C17" i="1"/>
  <c r="C54" i="1" l="1"/>
  <c r="B54" i="1"/>
  <c r="C39" i="1"/>
  <c r="C37" i="1"/>
  <c r="C36" i="1"/>
  <c r="C34" i="1"/>
  <c r="C33" i="1"/>
  <c r="C32" i="1"/>
  <c r="C31" i="1"/>
  <c r="C30" i="1"/>
  <c r="C28" i="1" s="1"/>
  <c r="C29" i="1"/>
  <c r="B28" i="1"/>
  <c r="C27" i="1"/>
  <c r="C25" i="1"/>
  <c r="C24" i="1"/>
  <c r="C21" i="1"/>
  <c r="C20" i="1"/>
  <c r="C19" i="1"/>
  <c r="B18" i="1"/>
  <c r="B12" i="1"/>
  <c r="C15" i="1"/>
  <c r="C16" i="1"/>
  <c r="C18" i="1" l="1"/>
  <c r="B76" i="1"/>
  <c r="B85" i="1" s="1"/>
  <c r="C12" i="1"/>
  <c r="C76" i="1" s="1"/>
  <c r="C85" i="1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<sst xmlns="http://schemas.openxmlformats.org/spreadsheetml/2006/main" count="87" uniqueCount="87">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</sst>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165" fontId="0" fillId="0" borderId="0" xfId="0" applyNumberForma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6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5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561976</xdr:colOff>
      <xdr:row>3</xdr:row>
      <xdr:rowOff>114300</xdr:rowOff>
    </xdr:from>
    <xdr:to>
      <xdr:col>2</xdr:col>
      <xdr:colOff>1028700</xdr:colOff>
      <xdr:row>6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7620001" y="85725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</xdr:col>
      <xdr:colOff>571500</xdr:colOff>
      <xdr:row>3</xdr:row>
      <xdr:rowOff>123825</xdr:rowOff>
    </xdr:from>
    <xdr:to>
      <xdr:col>2</xdr:col>
      <xdr:colOff>1028700</xdr:colOff>
      <xdr:row>6</xdr:row>
      <xdr:rowOff>152400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866775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304800</xdr:colOff>
      <xdr:row>2</xdr:row>
      <xdr:rowOff>142875</xdr:rowOff>
    </xdr:from>
    <xdr:to>
      <xdr:col>0</xdr:col>
      <xdr:colOff>1333499</xdr:colOff>
      <xdr:row>6</xdr:row>
      <xdr:rowOff>142875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23875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167246</xdr:rowOff>
    </xdr:from>
    <xdr:to>
      <xdr:col>1</xdr:col>
      <xdr:colOff>1066800</xdr:colOff>
      <xdr:row>114</xdr:row>
      <xdr:rowOff>77362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788746"/>
          <a:ext cx="8124825" cy="3529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3"/>
  <sheetViews>
    <sheetView showGridLines="0" tabSelected="1" workbookViewId="0">
      <selection activeCell="D6" sqref="D6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style="23" customWidth="1"/>
    <col min="4" max="4" width="18.140625" customWidth="1"/>
  </cols>
  <sheetData>
    <row r="3" spans="1:14" ht="28.5" customHeight="1" x14ac:dyDescent="0.25">
      <c r="A3" s="40" t="s">
        <v>84</v>
      </c>
      <c r="B3" s="41"/>
      <c r="C3" s="41"/>
      <c r="D3" s="18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1" customHeight="1" x14ac:dyDescent="0.25">
      <c r="A4" s="38" t="s">
        <v>83</v>
      </c>
      <c r="B4" s="39"/>
      <c r="C4" s="39"/>
      <c r="D4" s="17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75" x14ac:dyDescent="0.25">
      <c r="A5" s="44" t="s">
        <v>86</v>
      </c>
      <c r="B5" s="45"/>
      <c r="C5" s="45"/>
      <c r="D5" s="16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A6" s="42" t="s">
        <v>76</v>
      </c>
      <c r="B6" s="43"/>
      <c r="C6" s="43"/>
      <c r="D6" s="15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.75" customHeight="1" x14ac:dyDescent="0.25">
      <c r="A7" s="42" t="s">
        <v>77</v>
      </c>
      <c r="B7" s="43"/>
      <c r="C7" s="43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3"/>
      <c r="B8" s="4"/>
      <c r="C8" s="4"/>
      <c r="D8" s="7"/>
    </row>
    <row r="9" spans="1:14" ht="15" customHeight="1" x14ac:dyDescent="0.25">
      <c r="A9" s="33" t="s">
        <v>66</v>
      </c>
      <c r="B9" s="34" t="s">
        <v>79</v>
      </c>
      <c r="C9" s="36" t="s">
        <v>78</v>
      </c>
      <c r="D9" s="7"/>
    </row>
    <row r="10" spans="1:14" x14ac:dyDescent="0.25">
      <c r="A10" s="33"/>
      <c r="B10" s="35"/>
      <c r="C10" s="37"/>
      <c r="D10" s="7"/>
    </row>
    <row r="11" spans="1:14" x14ac:dyDescent="0.25">
      <c r="A11" s="1" t="s">
        <v>0</v>
      </c>
      <c r="B11" s="2"/>
      <c r="C11" s="22"/>
      <c r="D11" s="7"/>
    </row>
    <row r="12" spans="1:14" ht="28.5" customHeight="1" x14ac:dyDescent="0.25">
      <c r="A12" s="29" t="s">
        <v>1</v>
      </c>
      <c r="B12" s="30">
        <f>+B13+B14+B15+B16+B17</f>
        <v>398813790</v>
      </c>
      <c r="C12" s="30">
        <f>+C13+C14+C15+C16+C17</f>
        <v>426360825.88</v>
      </c>
      <c r="D12" s="27"/>
    </row>
    <row r="13" spans="1:14" ht="21" customHeight="1" x14ac:dyDescent="0.25">
      <c r="A13" s="5" t="s">
        <v>2</v>
      </c>
      <c r="B13" s="6">
        <v>344061091</v>
      </c>
      <c r="C13" s="23">
        <f>+B13+135000+21031069.45+1752589.12+1661419.2</f>
        <v>368641168.76999998</v>
      </c>
      <c r="D13" s="28"/>
    </row>
    <row r="14" spans="1:14" x14ac:dyDescent="0.25">
      <c r="A14" s="5" t="s">
        <v>3</v>
      </c>
      <c r="B14" s="6">
        <v>510600</v>
      </c>
      <c r="C14" s="23">
        <f>+B14</f>
        <v>510600</v>
      </c>
      <c r="D14" s="7"/>
    </row>
    <row r="15" spans="1:14" ht="15.75" customHeight="1" x14ac:dyDescent="0.25">
      <c r="A15" s="5" t="s">
        <v>4</v>
      </c>
      <c r="B15" s="6">
        <v>300000</v>
      </c>
      <c r="C15" s="23">
        <f t="shared" ref="C15:C39" si="0">+B15</f>
        <v>300000</v>
      </c>
      <c r="D15" s="7"/>
    </row>
    <row r="16" spans="1:14" x14ac:dyDescent="0.25">
      <c r="A16" s="5" t="s">
        <v>5</v>
      </c>
      <c r="B16" s="6">
        <v>0</v>
      </c>
      <c r="C16" s="23">
        <f t="shared" si="0"/>
        <v>0</v>
      </c>
      <c r="D16" s="7"/>
    </row>
    <row r="17" spans="1:4" x14ac:dyDescent="0.25">
      <c r="A17" s="5" t="s">
        <v>6</v>
      </c>
      <c r="B17" s="6">
        <v>53942099</v>
      </c>
      <c r="C17" s="23">
        <f>+B17+1366844.25+1368772.1+231341.76</f>
        <v>56909057.109999999</v>
      </c>
      <c r="D17" s="7"/>
    </row>
    <row r="18" spans="1:4" ht="15" customHeight="1" x14ac:dyDescent="0.25">
      <c r="A18" s="29" t="s">
        <v>7</v>
      </c>
      <c r="B18" s="30">
        <f>+B19+B20+B21+B22+B23+B24+B25+B26+B27</f>
        <v>40974200</v>
      </c>
      <c r="C18" s="30">
        <f>+C19+C20+C21+C22+C23+C24+C25+C26+C27</f>
        <v>47694200</v>
      </c>
      <c r="D18" s="7"/>
    </row>
    <row r="19" spans="1:4" x14ac:dyDescent="0.25">
      <c r="A19" s="5" t="s">
        <v>8</v>
      </c>
      <c r="B19" s="25">
        <v>4870000</v>
      </c>
      <c r="C19" s="23">
        <f t="shared" si="0"/>
        <v>4870000</v>
      </c>
    </row>
    <row r="20" spans="1:4" x14ac:dyDescent="0.25">
      <c r="A20" s="5" t="s">
        <v>9</v>
      </c>
      <c r="B20" s="25">
        <v>5000000</v>
      </c>
      <c r="C20" s="23">
        <f t="shared" si="0"/>
        <v>5000000</v>
      </c>
    </row>
    <row r="21" spans="1:4" x14ac:dyDescent="0.25">
      <c r="A21" s="5" t="s">
        <v>10</v>
      </c>
      <c r="B21" s="25">
        <v>400000</v>
      </c>
      <c r="C21" s="23">
        <f t="shared" si="0"/>
        <v>400000</v>
      </c>
    </row>
    <row r="22" spans="1:4" x14ac:dyDescent="0.25">
      <c r="A22" s="5" t="s">
        <v>11</v>
      </c>
      <c r="B22" s="25">
        <v>2220000</v>
      </c>
      <c r="C22" s="23">
        <f>+B22+1500000</f>
        <v>3720000</v>
      </c>
    </row>
    <row r="23" spans="1:4" x14ac:dyDescent="0.25">
      <c r="A23" s="5" t="s">
        <v>12</v>
      </c>
      <c r="B23" s="25">
        <v>6434200</v>
      </c>
      <c r="C23" s="23">
        <f>+B23+2220000</f>
        <v>8654200</v>
      </c>
    </row>
    <row r="24" spans="1:4" x14ac:dyDescent="0.25">
      <c r="A24" s="5" t="s">
        <v>13</v>
      </c>
      <c r="B24" s="25">
        <v>970000</v>
      </c>
      <c r="C24" s="23">
        <f t="shared" si="0"/>
        <v>970000</v>
      </c>
    </row>
    <row r="25" spans="1:4" x14ac:dyDescent="0.25">
      <c r="A25" s="5" t="s">
        <v>14</v>
      </c>
      <c r="B25" s="25">
        <v>7100000</v>
      </c>
      <c r="C25" s="23">
        <f t="shared" si="0"/>
        <v>7100000</v>
      </c>
    </row>
    <row r="26" spans="1:4" x14ac:dyDescent="0.25">
      <c r="A26" s="5" t="s">
        <v>15</v>
      </c>
      <c r="B26" s="25">
        <v>10680000</v>
      </c>
      <c r="C26" s="23">
        <f>+B26+3000000</f>
        <v>13680000</v>
      </c>
    </row>
    <row r="27" spans="1:4" x14ac:dyDescent="0.25">
      <c r="A27" s="5" t="s">
        <v>16</v>
      </c>
      <c r="B27" s="25">
        <v>3300000</v>
      </c>
      <c r="C27" s="23">
        <f t="shared" si="0"/>
        <v>3300000</v>
      </c>
    </row>
    <row r="28" spans="1:4" x14ac:dyDescent="0.25">
      <c r="A28" s="29" t="s">
        <v>17</v>
      </c>
      <c r="B28" s="30">
        <f t="shared" ref="B28:C28" si="1">+B29+B30+B31+B32+B33+B34+B35+B36+B37</f>
        <v>268550000</v>
      </c>
      <c r="C28" s="30">
        <f t="shared" si="1"/>
        <v>271288524.31</v>
      </c>
    </row>
    <row r="29" spans="1:4" x14ac:dyDescent="0.25">
      <c r="A29" s="5" t="s">
        <v>18</v>
      </c>
      <c r="B29" s="25">
        <v>20200000</v>
      </c>
      <c r="C29" s="23">
        <f t="shared" si="0"/>
        <v>20200000</v>
      </c>
    </row>
    <row r="30" spans="1:4" x14ac:dyDescent="0.25">
      <c r="A30" s="5" t="s">
        <v>19</v>
      </c>
      <c r="B30" s="25">
        <v>2000000</v>
      </c>
      <c r="C30" s="23">
        <f t="shared" si="0"/>
        <v>2000000</v>
      </c>
    </row>
    <row r="31" spans="1:4" x14ac:dyDescent="0.25">
      <c r="A31" s="5" t="s">
        <v>20</v>
      </c>
      <c r="B31" s="25">
        <v>8000000</v>
      </c>
      <c r="C31" s="23">
        <f t="shared" si="0"/>
        <v>8000000</v>
      </c>
    </row>
    <row r="32" spans="1:4" x14ac:dyDescent="0.25">
      <c r="A32" s="5" t="s">
        <v>21</v>
      </c>
      <c r="B32" s="25">
        <v>48000000</v>
      </c>
      <c r="C32" s="23">
        <f t="shared" si="0"/>
        <v>48000000</v>
      </c>
    </row>
    <row r="33" spans="1:3" x14ac:dyDescent="0.25">
      <c r="A33" s="5" t="s">
        <v>22</v>
      </c>
      <c r="B33" s="25">
        <v>9250000</v>
      </c>
      <c r="C33" s="23">
        <f t="shared" si="0"/>
        <v>9250000</v>
      </c>
    </row>
    <row r="34" spans="1:3" x14ac:dyDescent="0.25">
      <c r="A34" s="5" t="s">
        <v>23</v>
      </c>
      <c r="B34" s="25">
        <v>11100000</v>
      </c>
      <c r="C34" s="23">
        <f t="shared" si="0"/>
        <v>11100000</v>
      </c>
    </row>
    <row r="35" spans="1:3" x14ac:dyDescent="0.25">
      <c r="A35" s="5" t="s">
        <v>24</v>
      </c>
      <c r="B35" s="25">
        <v>98800000</v>
      </c>
      <c r="C35" s="23">
        <f>+B35-135000+2873524.31</f>
        <v>101538524.31</v>
      </c>
    </row>
    <row r="36" spans="1:3" x14ac:dyDescent="0.25">
      <c r="A36" s="5" t="s">
        <v>25</v>
      </c>
      <c r="B36" s="25">
        <v>0</v>
      </c>
      <c r="C36" s="23">
        <f t="shared" si="0"/>
        <v>0</v>
      </c>
    </row>
    <row r="37" spans="1:3" x14ac:dyDescent="0.25">
      <c r="A37" s="5" t="s">
        <v>26</v>
      </c>
      <c r="B37" s="25">
        <v>71200000</v>
      </c>
      <c r="C37" s="23">
        <f t="shared" si="0"/>
        <v>71200000</v>
      </c>
    </row>
    <row r="38" spans="1:3" x14ac:dyDescent="0.25">
      <c r="A38" s="29" t="s">
        <v>27</v>
      </c>
      <c r="B38" s="31">
        <v>2000000</v>
      </c>
      <c r="C38" s="31">
        <v>2000000</v>
      </c>
    </row>
    <row r="39" spans="1:3" x14ac:dyDescent="0.25">
      <c r="A39" s="5" t="s">
        <v>28</v>
      </c>
      <c r="B39" s="25">
        <v>2000000</v>
      </c>
      <c r="C39" s="23">
        <f t="shared" si="0"/>
        <v>2000000</v>
      </c>
    </row>
    <row r="40" spans="1:3" x14ac:dyDescent="0.25">
      <c r="A40" s="5" t="s">
        <v>29</v>
      </c>
      <c r="B40" s="6"/>
    </row>
    <row r="41" spans="1:3" x14ac:dyDescent="0.25">
      <c r="A41" s="5" t="s">
        <v>30</v>
      </c>
      <c r="B41" s="6"/>
    </row>
    <row r="42" spans="1:3" x14ac:dyDescent="0.25">
      <c r="A42" s="5" t="s">
        <v>31</v>
      </c>
      <c r="B42" s="6"/>
    </row>
    <row r="43" spans="1:3" x14ac:dyDescent="0.25">
      <c r="A43" s="5" t="s">
        <v>32</v>
      </c>
      <c r="B43" s="6"/>
    </row>
    <row r="44" spans="1:3" x14ac:dyDescent="0.25">
      <c r="A44" s="5" t="s">
        <v>33</v>
      </c>
      <c r="B44" s="6"/>
    </row>
    <row r="45" spans="1:3" x14ac:dyDescent="0.25">
      <c r="A45" s="5" t="s">
        <v>34</v>
      </c>
      <c r="B45" s="6"/>
    </row>
    <row r="46" spans="1:3" x14ac:dyDescent="0.25">
      <c r="A46" s="5" t="s">
        <v>35</v>
      </c>
      <c r="B46" s="6"/>
    </row>
    <row r="47" spans="1:3" x14ac:dyDescent="0.25">
      <c r="A47" s="29" t="s">
        <v>36</v>
      </c>
      <c r="B47" s="30"/>
      <c r="C47" s="32"/>
    </row>
    <row r="48" spans="1:3" x14ac:dyDescent="0.25">
      <c r="A48" s="5" t="s">
        <v>37</v>
      </c>
      <c r="B48" s="6"/>
    </row>
    <row r="49" spans="1:3" x14ac:dyDescent="0.25">
      <c r="A49" s="5" t="s">
        <v>38</v>
      </c>
      <c r="B49" s="6"/>
    </row>
    <row r="50" spans="1:3" x14ac:dyDescent="0.25">
      <c r="A50" s="5" t="s">
        <v>39</v>
      </c>
      <c r="B50" s="6"/>
    </row>
    <row r="51" spans="1:3" x14ac:dyDescent="0.25">
      <c r="A51" s="5" t="s">
        <v>40</v>
      </c>
      <c r="B51" s="6"/>
    </row>
    <row r="52" spans="1:3" x14ac:dyDescent="0.25">
      <c r="A52" s="5" t="s">
        <v>41</v>
      </c>
      <c r="B52" s="6"/>
    </row>
    <row r="53" spans="1:3" x14ac:dyDescent="0.25">
      <c r="A53" s="5" t="s">
        <v>42</v>
      </c>
      <c r="B53" s="6"/>
    </row>
    <row r="54" spans="1:3" x14ac:dyDescent="0.25">
      <c r="A54" s="29" t="s">
        <v>43</v>
      </c>
      <c r="B54" s="30">
        <f t="shared" ref="B54:C54" si="2">+B55+B56+B57+B58+B59+B60+B61+B62+B63</f>
        <v>27300000</v>
      </c>
      <c r="C54" s="30">
        <f t="shared" si="2"/>
        <v>31429999.949999999</v>
      </c>
    </row>
    <row r="55" spans="1:3" x14ac:dyDescent="0.25">
      <c r="A55" s="5" t="s">
        <v>44</v>
      </c>
      <c r="B55" s="25">
        <v>11500000</v>
      </c>
      <c r="C55" s="25">
        <v>11500000</v>
      </c>
    </row>
    <row r="56" spans="1:3" x14ac:dyDescent="0.25">
      <c r="A56" s="5" t="s">
        <v>45</v>
      </c>
      <c r="B56" s="25">
        <v>300000</v>
      </c>
      <c r="C56" s="25">
        <v>300000</v>
      </c>
    </row>
    <row r="57" spans="1:3" x14ac:dyDescent="0.25">
      <c r="A57" s="5" t="s">
        <v>46</v>
      </c>
      <c r="B57" s="25">
        <v>6000000</v>
      </c>
      <c r="C57" s="25">
        <v>6000000</v>
      </c>
    </row>
    <row r="58" spans="1:3" x14ac:dyDescent="0.25">
      <c r="A58" s="5" t="s">
        <v>47</v>
      </c>
      <c r="B58" s="25">
        <v>0</v>
      </c>
      <c r="C58" s="25">
        <v>0</v>
      </c>
    </row>
    <row r="59" spans="1:3" x14ac:dyDescent="0.25">
      <c r="A59" s="5" t="s">
        <v>48</v>
      </c>
      <c r="B59" s="25">
        <v>9500000</v>
      </c>
      <c r="C59" s="25">
        <v>9500000</v>
      </c>
    </row>
    <row r="60" spans="1:3" x14ac:dyDescent="0.25">
      <c r="A60" s="5" t="s">
        <v>49</v>
      </c>
      <c r="B60" s="25">
        <v>0</v>
      </c>
      <c r="C60" s="25">
        <v>0</v>
      </c>
    </row>
    <row r="61" spans="1:3" x14ac:dyDescent="0.25">
      <c r="A61" s="5" t="s">
        <v>50</v>
      </c>
      <c r="B61" s="25">
        <v>0</v>
      </c>
      <c r="C61" s="25">
        <v>0</v>
      </c>
    </row>
    <row r="62" spans="1:3" x14ac:dyDescent="0.25">
      <c r="A62" s="5" t="s">
        <v>51</v>
      </c>
      <c r="B62" s="25">
        <v>0</v>
      </c>
      <c r="C62" s="25">
        <v>4129999.95</v>
      </c>
    </row>
    <row r="63" spans="1:3" x14ac:dyDescent="0.25">
      <c r="A63" s="5" t="s">
        <v>52</v>
      </c>
      <c r="B63" s="26">
        <v>0</v>
      </c>
      <c r="C63" s="26">
        <v>0</v>
      </c>
    </row>
    <row r="64" spans="1:3" x14ac:dyDescent="0.25">
      <c r="A64" s="29" t="s">
        <v>53</v>
      </c>
      <c r="B64" s="30"/>
      <c r="C64" s="32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29" t="s">
        <v>58</v>
      </c>
      <c r="B69" s="30"/>
      <c r="C69" s="32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29" t="s">
        <v>61</v>
      </c>
      <c r="B72" s="30"/>
      <c r="C72" s="32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67</v>
      </c>
      <c r="B76" s="2">
        <f>+B38+B28+B18+B12+B54</f>
        <v>737637990</v>
      </c>
      <c r="C76" s="2">
        <f>+C38+C28+C18+C12+C54</f>
        <v>778773550.1400001</v>
      </c>
    </row>
    <row r="77" spans="1:3" x14ac:dyDescent="0.25">
      <c r="A77" s="29" t="s">
        <v>68</v>
      </c>
      <c r="B77" s="30"/>
      <c r="C77" s="32"/>
    </row>
    <row r="78" spans="1:3" x14ac:dyDescent="0.25">
      <c r="A78" s="5" t="s">
        <v>69</v>
      </c>
      <c r="B78" s="6"/>
    </row>
    <row r="79" spans="1:3" x14ac:dyDescent="0.25">
      <c r="A79" s="5" t="s">
        <v>70</v>
      </c>
      <c r="B79" s="6"/>
    </row>
    <row r="80" spans="1:3" x14ac:dyDescent="0.25">
      <c r="A80" s="29" t="s">
        <v>71</v>
      </c>
      <c r="B80" s="30"/>
      <c r="C80" s="32"/>
    </row>
    <row r="81" spans="1:3" x14ac:dyDescent="0.25">
      <c r="A81" s="5" t="s">
        <v>72</v>
      </c>
      <c r="B81" s="6"/>
    </row>
    <row r="82" spans="1:3" x14ac:dyDescent="0.25">
      <c r="A82" s="5" t="s">
        <v>73</v>
      </c>
      <c r="B82" s="6"/>
    </row>
    <row r="83" spans="1:3" x14ac:dyDescent="0.25">
      <c r="A83" s="29" t="s">
        <v>74</v>
      </c>
      <c r="B83" s="30"/>
      <c r="C83" s="32"/>
    </row>
    <row r="84" spans="1:3" x14ac:dyDescent="0.25">
      <c r="A84" s="5" t="s">
        <v>75</v>
      </c>
      <c r="B84" s="6"/>
    </row>
    <row r="85" spans="1:3" x14ac:dyDescent="0.25">
      <c r="A85" s="9" t="s">
        <v>65</v>
      </c>
      <c r="B85" s="8">
        <f>+B76</f>
        <v>737637990</v>
      </c>
      <c r="C85" s="8">
        <f>+C76</f>
        <v>778773550.1400001</v>
      </c>
    </row>
    <row r="86" spans="1:3" x14ac:dyDescent="0.25">
      <c r="A86" s="5" t="s">
        <v>85</v>
      </c>
      <c r="B86" s="24"/>
    </row>
    <row r="87" spans="1:3" ht="26.25" customHeight="1" x14ac:dyDescent="0.25"/>
    <row r="88" spans="1:3" ht="33.75" customHeight="1" x14ac:dyDescent="0.25"/>
    <row r="90" spans="1:3" ht="15.75" thickBot="1" x14ac:dyDescent="0.3"/>
    <row r="91" spans="1:3" ht="15.75" thickBot="1" x14ac:dyDescent="0.3">
      <c r="A91" s="21" t="s">
        <v>80</v>
      </c>
    </row>
    <row r="92" spans="1:3" ht="30.75" thickBot="1" x14ac:dyDescent="0.3">
      <c r="A92" s="19" t="s">
        <v>81</v>
      </c>
    </row>
    <row r="93" spans="1:3" ht="45.75" thickBot="1" x14ac:dyDescent="0.3">
      <c r="A93" s="20" t="s">
        <v>82</v>
      </c>
    </row>
  </sheetData>
  <mergeCells count="8">
    <mergeCell ref="A9:A10"/>
    <mergeCell ref="B9:B10"/>
    <mergeCell ref="C9:C10"/>
    <mergeCell ref="A4:C4"/>
    <mergeCell ref="A3:C3"/>
    <mergeCell ref="A7:C7"/>
    <mergeCell ref="A6:C6"/>
    <mergeCell ref="A5:C5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2023-11-08T15:16:27Z</cp:lastPrinted>
  <dcterms:created xsi:type="dcterms:W3CDTF">2021-07-29T18:58:50Z</dcterms:created>
  <dcterms:modified xsi:type="dcterms:W3CDTF">2023-11-08T15:18:09Z</dcterms:modified>
</cp:coreProperties>
</file>