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38" i="1" l="1"/>
  <c r="C54" i="1"/>
  <c r="D14" i="1" l="1"/>
  <c r="D54" i="1" l="1"/>
  <c r="D39" i="1"/>
  <c r="D38" i="1" s="1"/>
  <c r="D37" i="1"/>
  <c r="D36" i="1"/>
  <c r="D32" i="1"/>
  <c r="D31" i="1"/>
  <c r="D30" i="1"/>
  <c r="D29" i="1"/>
  <c r="C28" i="1"/>
  <c r="D24" i="1"/>
  <c r="D21" i="1"/>
  <c r="D19" i="1"/>
  <c r="C18" i="1"/>
  <c r="C12" i="1"/>
  <c r="D15" i="1"/>
  <c r="D16" i="1"/>
  <c r="C76" i="1" l="1"/>
  <c r="C85" i="1" s="1"/>
  <c r="D28" i="1"/>
  <c r="D76" i="1" s="1"/>
  <c r="D18" i="1"/>
  <c r="D12" i="1"/>
  <c r="D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<sst xmlns="http://schemas.openxmlformats.org/spreadsheetml/2006/main" count="87" uniqueCount="87">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</sst>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6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142875</xdr:rowOff>
    </xdr:from>
    <xdr:to>
      <xdr:col>4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695325</xdr:colOff>
      <xdr:row>2</xdr:row>
      <xdr:rowOff>133350</xdr:rowOff>
    </xdr:from>
    <xdr:to>
      <xdr:col>4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2924175</xdr:colOff>
      <xdr:row>96</xdr:row>
      <xdr:rowOff>47625</xdr:rowOff>
    </xdr:from>
    <xdr:to>
      <xdr:col>1</xdr:col>
      <xdr:colOff>6204107</xdr:colOff>
      <xdr:row>107</xdr:row>
      <xdr:rowOff>43234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8175" y="19859625"/>
          <a:ext cx="3279932" cy="2091109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96</xdr:row>
      <xdr:rowOff>152400</xdr:rowOff>
    </xdr:from>
    <xdr:to>
      <xdr:col>1</xdr:col>
      <xdr:colOff>2738120</xdr:colOff>
      <xdr:row>103</xdr:row>
      <xdr:rowOff>85725</xdr:rowOff>
    </xdr:to>
    <xdr:pic>
      <xdr:nvPicPr>
        <xdr:cNvPr id="9" name="10 Imagen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9964400"/>
          <a:ext cx="1804670" cy="1266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workbookViewId="0">
      <selection activeCell="E23" sqref="E23"/>
    </sheetView>
  </sheetViews>
  <sheetFormatPr baseColWidth="10" defaultColWidth="11.42578125" defaultRowHeight="15" x14ac:dyDescent="0.25"/>
  <cols>
    <col min="1" max="1" width="7" customWidth="1"/>
    <col min="2" max="2" width="105.85546875" customWidth="1"/>
    <col min="3" max="3" width="17.5703125" customWidth="1"/>
    <col min="4" max="4" width="16.7109375" style="22" customWidth="1"/>
    <col min="5" max="5" width="18.140625" customWidth="1"/>
  </cols>
  <sheetData>
    <row r="3" spans="1:15" ht="28.5" customHeight="1" x14ac:dyDescent="0.25">
      <c r="B3" s="46" t="s">
        <v>84</v>
      </c>
      <c r="C3" s="47"/>
      <c r="D3" s="47"/>
      <c r="E3" s="17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44" t="s">
        <v>83</v>
      </c>
      <c r="C4" s="45"/>
      <c r="D4" s="45"/>
      <c r="E4" s="16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50" t="s">
        <v>86</v>
      </c>
      <c r="C5" s="51"/>
      <c r="D5" s="51"/>
      <c r="E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48" t="s">
        <v>76</v>
      </c>
      <c r="C6" s="49"/>
      <c r="D6" s="49"/>
      <c r="E6" s="14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48" t="s">
        <v>77</v>
      </c>
      <c r="C7" s="49"/>
      <c r="D7" s="4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B8" s="3"/>
      <c r="C8" s="4"/>
      <c r="D8" s="4"/>
      <c r="E8" s="7"/>
    </row>
    <row r="9" spans="1:15" ht="15" customHeight="1" x14ac:dyDescent="0.25">
      <c r="B9" s="39" t="s">
        <v>66</v>
      </c>
      <c r="C9" s="40" t="s">
        <v>79</v>
      </c>
      <c r="D9" s="42" t="s">
        <v>78</v>
      </c>
      <c r="E9" s="7"/>
    </row>
    <row r="10" spans="1:15" x14ac:dyDescent="0.25">
      <c r="B10" s="39"/>
      <c r="C10" s="41"/>
      <c r="D10" s="43"/>
      <c r="E10" s="7"/>
    </row>
    <row r="11" spans="1:15" x14ac:dyDescent="0.25">
      <c r="B11" s="1" t="s">
        <v>0</v>
      </c>
      <c r="C11" s="2"/>
      <c r="D11" s="21"/>
      <c r="E11" s="7"/>
    </row>
    <row r="12" spans="1:15" ht="28.5" customHeight="1" x14ac:dyDescent="0.25">
      <c r="B12" s="27" t="s">
        <v>1</v>
      </c>
      <c r="C12" s="33">
        <f>+C13+C14+C15+C16+C17</f>
        <v>452842861</v>
      </c>
      <c r="D12" s="33">
        <f>+D13+D14+D15+D16+D17</f>
        <v>452842861</v>
      </c>
      <c r="E12" s="25"/>
    </row>
    <row r="13" spans="1:15" ht="21" customHeight="1" x14ac:dyDescent="0.25">
      <c r="B13" s="5" t="s">
        <v>2</v>
      </c>
      <c r="C13" s="23">
        <v>373029809</v>
      </c>
      <c r="D13" s="23">
        <v>373029809</v>
      </c>
      <c r="E13" s="26"/>
    </row>
    <row r="14" spans="1:15" x14ac:dyDescent="0.25">
      <c r="B14" s="5" t="s">
        <v>3</v>
      </c>
      <c r="C14" s="23">
        <v>20510600</v>
      </c>
      <c r="D14" s="23">
        <f>+C14</f>
        <v>20510600</v>
      </c>
      <c r="E14" s="7"/>
    </row>
    <row r="15" spans="1:15" ht="15.75" customHeight="1" x14ac:dyDescent="0.25">
      <c r="B15" s="5" t="s">
        <v>4</v>
      </c>
      <c r="C15" s="23">
        <v>0</v>
      </c>
      <c r="D15" s="23">
        <f t="shared" ref="D15:D39" si="0">+C15</f>
        <v>0</v>
      </c>
      <c r="E15" s="7"/>
    </row>
    <row r="16" spans="1:15" x14ac:dyDescent="0.25">
      <c r="B16" s="5" t="s">
        <v>5</v>
      </c>
      <c r="C16" s="23">
        <v>0</v>
      </c>
      <c r="D16" s="23">
        <f t="shared" si="0"/>
        <v>0</v>
      </c>
      <c r="E16" s="7"/>
    </row>
    <row r="17" spans="2:5" x14ac:dyDescent="0.25">
      <c r="B17" s="5" t="s">
        <v>6</v>
      </c>
      <c r="C17" s="23">
        <v>59302452</v>
      </c>
      <c r="D17" s="23">
        <v>59302452</v>
      </c>
      <c r="E17" s="7"/>
    </row>
    <row r="18" spans="2:5" ht="15" customHeight="1" x14ac:dyDescent="0.25">
      <c r="B18" s="27" t="s">
        <v>7</v>
      </c>
      <c r="C18" s="33">
        <f>+C19+C20+C21+C22+C23+C24+C25+C26+C27</f>
        <v>40412600</v>
      </c>
      <c r="D18" s="33">
        <f>+D19+D20+D21+D22+D23+D24+D25+D26+D27</f>
        <v>45912600</v>
      </c>
      <c r="E18" s="7"/>
    </row>
    <row r="19" spans="2:5" x14ac:dyDescent="0.25">
      <c r="B19" s="5" t="s">
        <v>8</v>
      </c>
      <c r="C19" s="34">
        <v>3220000</v>
      </c>
      <c r="D19" s="23">
        <f t="shared" si="0"/>
        <v>3220000</v>
      </c>
    </row>
    <row r="20" spans="2:5" x14ac:dyDescent="0.25">
      <c r="B20" s="5" t="s">
        <v>9</v>
      </c>
      <c r="C20" s="34">
        <v>3450000</v>
      </c>
      <c r="D20" s="23">
        <v>2950000</v>
      </c>
    </row>
    <row r="21" spans="2:5" x14ac:dyDescent="0.25">
      <c r="B21" s="5" t="s">
        <v>10</v>
      </c>
      <c r="C21" s="34">
        <v>500000</v>
      </c>
      <c r="D21" s="23">
        <f t="shared" si="0"/>
        <v>500000</v>
      </c>
    </row>
    <row r="22" spans="2:5" x14ac:dyDescent="0.25">
      <c r="B22" s="5" t="s">
        <v>11</v>
      </c>
      <c r="C22" s="34">
        <v>600000</v>
      </c>
      <c r="D22" s="23">
        <v>600000</v>
      </c>
    </row>
    <row r="23" spans="2:5" x14ac:dyDescent="0.25">
      <c r="B23" s="5" t="s">
        <v>12</v>
      </c>
      <c r="C23" s="34">
        <v>5497600</v>
      </c>
      <c r="D23" s="23">
        <v>6497600</v>
      </c>
    </row>
    <row r="24" spans="2:5" x14ac:dyDescent="0.25">
      <c r="B24" s="5" t="s">
        <v>13</v>
      </c>
      <c r="C24" s="34">
        <v>700000</v>
      </c>
      <c r="D24" s="22">
        <f t="shared" si="0"/>
        <v>700000</v>
      </c>
    </row>
    <row r="25" spans="2:5" x14ac:dyDescent="0.25">
      <c r="B25" s="5" t="s">
        <v>14</v>
      </c>
      <c r="C25" s="34">
        <v>13900000</v>
      </c>
      <c r="D25" s="22">
        <v>17900000</v>
      </c>
    </row>
    <row r="26" spans="2:5" x14ac:dyDescent="0.25">
      <c r="B26" s="5" t="s">
        <v>15</v>
      </c>
      <c r="C26" s="34">
        <v>11345000</v>
      </c>
      <c r="D26" s="22">
        <v>11345000</v>
      </c>
    </row>
    <row r="27" spans="2:5" x14ac:dyDescent="0.25">
      <c r="B27" s="5" t="s">
        <v>16</v>
      </c>
      <c r="C27" s="34">
        <v>1200000</v>
      </c>
      <c r="D27" s="22">
        <v>2200000</v>
      </c>
    </row>
    <row r="28" spans="2:5" x14ac:dyDescent="0.25">
      <c r="B28" s="27" t="s">
        <v>17</v>
      </c>
      <c r="C28" s="33">
        <f t="shared" ref="C28:D28" si="1">+C29+C30+C31+C32+C33+C34+C35+C36+C37</f>
        <v>199194484</v>
      </c>
      <c r="D28" s="28">
        <f t="shared" si="1"/>
        <v>180395484</v>
      </c>
    </row>
    <row r="29" spans="2:5" x14ac:dyDescent="0.25">
      <c r="B29" s="5" t="s">
        <v>18</v>
      </c>
      <c r="C29" s="34">
        <v>20500000</v>
      </c>
      <c r="D29" s="22">
        <f t="shared" si="0"/>
        <v>20500000</v>
      </c>
    </row>
    <row r="30" spans="2:5" x14ac:dyDescent="0.25">
      <c r="B30" s="5" t="s">
        <v>19</v>
      </c>
      <c r="C30" s="34">
        <v>2050000</v>
      </c>
      <c r="D30" s="22">
        <f t="shared" si="0"/>
        <v>2050000</v>
      </c>
    </row>
    <row r="31" spans="2:5" x14ac:dyDescent="0.25">
      <c r="B31" s="5" t="s">
        <v>20</v>
      </c>
      <c r="C31" s="34">
        <v>4850000</v>
      </c>
      <c r="D31" s="22">
        <f t="shared" si="0"/>
        <v>4850000</v>
      </c>
    </row>
    <row r="32" spans="2:5" x14ac:dyDescent="0.25">
      <c r="B32" s="5" t="s">
        <v>21</v>
      </c>
      <c r="C32" s="34">
        <v>40000000</v>
      </c>
      <c r="D32" s="22">
        <f t="shared" si="0"/>
        <v>40000000</v>
      </c>
    </row>
    <row r="33" spans="2:4" x14ac:dyDescent="0.25">
      <c r="B33" s="5" t="s">
        <v>22</v>
      </c>
      <c r="C33" s="34">
        <v>6000000</v>
      </c>
      <c r="D33" s="22">
        <v>3000000</v>
      </c>
    </row>
    <row r="34" spans="2:4" x14ac:dyDescent="0.25">
      <c r="B34" s="5" t="s">
        <v>23</v>
      </c>
      <c r="C34" s="34">
        <v>4370000</v>
      </c>
      <c r="D34" s="22">
        <v>3370000</v>
      </c>
    </row>
    <row r="35" spans="2:4" x14ac:dyDescent="0.25">
      <c r="B35" s="5" t="s">
        <v>24</v>
      </c>
      <c r="C35" s="34">
        <v>58480000</v>
      </c>
      <c r="D35" s="22">
        <v>43681000</v>
      </c>
    </row>
    <row r="36" spans="2:4" x14ac:dyDescent="0.25">
      <c r="B36" s="5" t="s">
        <v>25</v>
      </c>
      <c r="C36" s="34">
        <v>0</v>
      </c>
      <c r="D36" s="22">
        <f t="shared" si="0"/>
        <v>0</v>
      </c>
    </row>
    <row r="37" spans="2:4" x14ac:dyDescent="0.25">
      <c r="B37" s="5" t="s">
        <v>26</v>
      </c>
      <c r="C37" s="34">
        <v>62944484</v>
      </c>
      <c r="D37" s="22">
        <f t="shared" si="0"/>
        <v>62944484</v>
      </c>
    </row>
    <row r="38" spans="2:4" x14ac:dyDescent="0.25">
      <c r="B38" s="27" t="s">
        <v>27</v>
      </c>
      <c r="C38" s="35">
        <f>+C39+C40+C41+C42+C43+C44+C45+C46</f>
        <v>500000</v>
      </c>
      <c r="D38" s="29">
        <f>+D39+D40+D41+D42+D43+D44+D45+D46</f>
        <v>500000</v>
      </c>
    </row>
    <row r="39" spans="2:4" x14ac:dyDescent="0.25">
      <c r="B39" s="5" t="s">
        <v>28</v>
      </c>
      <c r="C39" s="34">
        <v>500000</v>
      </c>
      <c r="D39" s="22">
        <f t="shared" si="0"/>
        <v>500000</v>
      </c>
    </row>
    <row r="40" spans="2:4" x14ac:dyDescent="0.25">
      <c r="B40" s="5" t="s">
        <v>29</v>
      </c>
      <c r="C40" s="23"/>
    </row>
    <row r="41" spans="2:4" x14ac:dyDescent="0.25">
      <c r="B41" s="5" t="s">
        <v>30</v>
      </c>
      <c r="C41" s="6"/>
    </row>
    <row r="42" spans="2:4" x14ac:dyDescent="0.25">
      <c r="B42" s="5" t="s">
        <v>31</v>
      </c>
      <c r="C42" s="6"/>
    </row>
    <row r="43" spans="2:4" x14ac:dyDescent="0.25">
      <c r="B43" s="5" t="s">
        <v>32</v>
      </c>
      <c r="C43" s="6"/>
    </row>
    <row r="44" spans="2:4" x14ac:dyDescent="0.25">
      <c r="B44" s="5" t="s">
        <v>33</v>
      </c>
      <c r="C44" s="6"/>
    </row>
    <row r="45" spans="2:4" x14ac:dyDescent="0.25">
      <c r="B45" s="5" t="s">
        <v>34</v>
      </c>
      <c r="C45" s="6"/>
    </row>
    <row r="46" spans="2:4" x14ac:dyDescent="0.25">
      <c r="B46" s="5" t="s">
        <v>35</v>
      </c>
      <c r="C46" s="6"/>
    </row>
    <row r="47" spans="2:4" x14ac:dyDescent="0.25">
      <c r="B47" s="27" t="s">
        <v>36</v>
      </c>
      <c r="C47" s="28"/>
      <c r="D47" s="30"/>
    </row>
    <row r="48" spans="2:4" x14ac:dyDescent="0.25">
      <c r="B48" s="5" t="s">
        <v>37</v>
      </c>
      <c r="C48" s="6"/>
    </row>
    <row r="49" spans="2:4" x14ac:dyDescent="0.25">
      <c r="B49" s="5" t="s">
        <v>38</v>
      </c>
      <c r="C49" s="6"/>
    </row>
    <row r="50" spans="2:4" x14ac:dyDescent="0.25">
      <c r="B50" s="5" t="s">
        <v>39</v>
      </c>
      <c r="C50" s="6"/>
    </row>
    <row r="51" spans="2:4" x14ac:dyDescent="0.25">
      <c r="B51" s="5" t="s">
        <v>40</v>
      </c>
      <c r="C51" s="6"/>
    </row>
    <row r="52" spans="2:4" x14ac:dyDescent="0.25">
      <c r="B52" s="5" t="s">
        <v>41</v>
      </c>
      <c r="C52" s="6"/>
    </row>
    <row r="53" spans="2:4" x14ac:dyDescent="0.25">
      <c r="B53" s="5" t="s">
        <v>42</v>
      </c>
      <c r="C53" s="6"/>
    </row>
    <row r="54" spans="2:4" x14ac:dyDescent="0.25">
      <c r="B54" s="27" t="s">
        <v>43</v>
      </c>
      <c r="C54" s="33">
        <f>+C55+C56+C57+C58+C59+C60+C61+C62+C63</f>
        <v>36747916</v>
      </c>
      <c r="D54" s="33">
        <f t="shared" ref="D54" si="2">+D55+D56+D57+D58+D59+D60+D61+D62+D63</f>
        <v>49046916</v>
      </c>
    </row>
    <row r="55" spans="2:4" x14ac:dyDescent="0.25">
      <c r="B55" s="5" t="s">
        <v>44</v>
      </c>
      <c r="C55" s="34">
        <v>3850000</v>
      </c>
      <c r="D55" s="34">
        <v>3850000</v>
      </c>
    </row>
    <row r="56" spans="2:4" x14ac:dyDescent="0.25">
      <c r="B56" s="5" t="s">
        <v>45</v>
      </c>
      <c r="C56" s="34">
        <v>797916</v>
      </c>
      <c r="D56" s="34">
        <v>797916</v>
      </c>
    </row>
    <row r="57" spans="2:4" x14ac:dyDescent="0.25">
      <c r="B57" s="5" t="s">
        <v>46</v>
      </c>
      <c r="C57" s="34">
        <v>20200000</v>
      </c>
      <c r="D57" s="34">
        <v>20200000</v>
      </c>
    </row>
    <row r="58" spans="2:4" x14ac:dyDescent="0.25">
      <c r="B58" s="5" t="s">
        <v>47</v>
      </c>
      <c r="C58" s="34">
        <v>5000000</v>
      </c>
      <c r="D58" s="34">
        <v>5000000</v>
      </c>
    </row>
    <row r="59" spans="2:4" x14ac:dyDescent="0.25">
      <c r="B59" s="5" t="s">
        <v>48</v>
      </c>
      <c r="C59" s="34">
        <v>4900000</v>
      </c>
      <c r="D59" s="34">
        <v>17199000</v>
      </c>
    </row>
    <row r="60" spans="2:4" x14ac:dyDescent="0.25">
      <c r="B60" s="5" t="s">
        <v>49</v>
      </c>
      <c r="C60" s="34">
        <v>1000000</v>
      </c>
      <c r="D60" s="34">
        <v>1000000</v>
      </c>
    </row>
    <row r="61" spans="2:4" x14ac:dyDescent="0.25">
      <c r="B61" s="5" t="s">
        <v>50</v>
      </c>
      <c r="C61" s="34">
        <v>0</v>
      </c>
      <c r="D61" s="34">
        <v>0</v>
      </c>
    </row>
    <row r="62" spans="2:4" x14ac:dyDescent="0.25">
      <c r="B62" s="5" t="s">
        <v>51</v>
      </c>
      <c r="C62" s="34">
        <v>1000000</v>
      </c>
      <c r="D62" s="34">
        <v>1000000</v>
      </c>
    </row>
    <row r="63" spans="2:4" x14ac:dyDescent="0.25">
      <c r="B63" s="5" t="s">
        <v>52</v>
      </c>
      <c r="C63" s="36">
        <v>0</v>
      </c>
      <c r="D63" s="36">
        <v>0</v>
      </c>
    </row>
    <row r="64" spans="2:4" x14ac:dyDescent="0.25">
      <c r="B64" s="27" t="s">
        <v>53</v>
      </c>
      <c r="C64" s="28"/>
      <c r="D64" s="30">
        <f>+D65+D66+D67+D68</f>
        <v>1000000</v>
      </c>
    </row>
    <row r="65" spans="2:4" x14ac:dyDescent="0.25">
      <c r="B65" s="5" t="s">
        <v>54</v>
      </c>
      <c r="C65" s="6"/>
    </row>
    <row r="66" spans="2:4" x14ac:dyDescent="0.25">
      <c r="B66" s="5" t="s">
        <v>55</v>
      </c>
      <c r="C66" s="6"/>
      <c r="D66" s="22">
        <v>1000000</v>
      </c>
    </row>
    <row r="67" spans="2:4" x14ac:dyDescent="0.25">
      <c r="B67" s="5" t="s">
        <v>56</v>
      </c>
      <c r="C67" s="6"/>
    </row>
    <row r="68" spans="2:4" x14ac:dyDescent="0.25">
      <c r="B68" s="5" t="s">
        <v>57</v>
      </c>
      <c r="C68" s="6"/>
    </row>
    <row r="69" spans="2:4" x14ac:dyDescent="0.25">
      <c r="B69" s="27" t="s">
        <v>58</v>
      </c>
      <c r="C69" s="28"/>
      <c r="D69" s="30"/>
    </row>
    <row r="70" spans="2:4" x14ac:dyDescent="0.25">
      <c r="B70" s="5" t="s">
        <v>59</v>
      </c>
      <c r="C70" s="6"/>
    </row>
    <row r="71" spans="2:4" x14ac:dyDescent="0.25">
      <c r="B71" s="5" t="s">
        <v>60</v>
      </c>
      <c r="C71" s="6"/>
    </row>
    <row r="72" spans="2:4" x14ac:dyDescent="0.25">
      <c r="B72" s="27" t="s">
        <v>61</v>
      </c>
      <c r="C72" s="28"/>
      <c r="D72" s="30"/>
    </row>
    <row r="73" spans="2:4" x14ac:dyDescent="0.25">
      <c r="B73" s="5" t="s">
        <v>62</v>
      </c>
      <c r="C73" s="6"/>
    </row>
    <row r="74" spans="2:4" x14ac:dyDescent="0.25">
      <c r="B74" s="5" t="s">
        <v>63</v>
      </c>
      <c r="C74" s="6"/>
    </row>
    <row r="75" spans="2:4" x14ac:dyDescent="0.25">
      <c r="B75" s="5" t="s">
        <v>64</v>
      </c>
      <c r="C75" s="6"/>
    </row>
    <row r="76" spans="2:4" x14ac:dyDescent="0.25">
      <c r="B76" s="1" t="s">
        <v>67</v>
      </c>
      <c r="C76" s="37">
        <f>+C38+C28+C18+C12+C54</f>
        <v>729697861</v>
      </c>
      <c r="D76" s="37">
        <f>+D38+D28+D18+D12+D54+D64</f>
        <v>729697861</v>
      </c>
    </row>
    <row r="77" spans="2:4" x14ac:dyDescent="0.25">
      <c r="B77" s="27" t="s">
        <v>68</v>
      </c>
      <c r="C77" s="28"/>
      <c r="D77" s="38"/>
    </row>
    <row r="78" spans="2:4" x14ac:dyDescent="0.25">
      <c r="B78" s="5" t="s">
        <v>69</v>
      </c>
      <c r="C78" s="6"/>
      <c r="D78" s="23"/>
    </row>
    <row r="79" spans="2:4" x14ac:dyDescent="0.25">
      <c r="B79" s="5" t="s">
        <v>70</v>
      </c>
      <c r="C79" s="6"/>
      <c r="D79" s="23"/>
    </row>
    <row r="80" spans="2:4" x14ac:dyDescent="0.25">
      <c r="B80" s="27" t="s">
        <v>71</v>
      </c>
      <c r="C80" s="28"/>
      <c r="D80" s="38"/>
    </row>
    <row r="81" spans="2:5" x14ac:dyDescent="0.25">
      <c r="B81" s="5" t="s">
        <v>72</v>
      </c>
      <c r="C81" s="6"/>
      <c r="D81" s="23"/>
    </row>
    <row r="82" spans="2:5" x14ac:dyDescent="0.25">
      <c r="B82" s="5" t="s">
        <v>73</v>
      </c>
      <c r="C82" s="6"/>
      <c r="D82" s="23"/>
    </row>
    <row r="83" spans="2:5" x14ac:dyDescent="0.25">
      <c r="B83" s="27" t="s">
        <v>74</v>
      </c>
      <c r="C83" s="28"/>
      <c r="D83" s="38"/>
    </row>
    <row r="84" spans="2:5" x14ac:dyDescent="0.25">
      <c r="B84" s="5" t="s">
        <v>75</v>
      </c>
      <c r="C84" s="6"/>
      <c r="D84" s="23"/>
    </row>
    <row r="85" spans="2:5" x14ac:dyDescent="0.25">
      <c r="B85" s="8" t="s">
        <v>65</v>
      </c>
      <c r="C85" s="24">
        <f>+C76</f>
        <v>729697861</v>
      </c>
      <c r="D85" s="24">
        <f>+D76</f>
        <v>729697861</v>
      </c>
      <c r="E85" s="6"/>
    </row>
    <row r="86" spans="2:5" x14ac:dyDescent="0.25">
      <c r="B86" s="5" t="s">
        <v>85</v>
      </c>
      <c r="C86" s="23"/>
      <c r="E86" s="31"/>
    </row>
    <row r="87" spans="2:5" ht="26.25" customHeight="1" x14ac:dyDescent="0.25"/>
    <row r="88" spans="2:5" ht="33.75" customHeight="1" x14ac:dyDescent="0.25"/>
    <row r="89" spans="2:5" x14ac:dyDescent="0.25">
      <c r="E89" s="31"/>
    </row>
    <row r="90" spans="2:5" ht="15.75" thickBot="1" x14ac:dyDescent="0.3">
      <c r="E90" s="32"/>
    </row>
    <row r="91" spans="2:5" ht="15.75" thickBot="1" x14ac:dyDescent="0.3">
      <c r="B91" s="20" t="s">
        <v>80</v>
      </c>
    </row>
    <row r="92" spans="2:5" ht="30.75" thickBot="1" x14ac:dyDescent="0.3">
      <c r="B92" s="18" t="s">
        <v>81</v>
      </c>
    </row>
    <row r="93" spans="2:5" ht="45.75" thickBot="1" x14ac:dyDescent="0.3">
      <c r="B93" s="19" t="s">
        <v>82</v>
      </c>
    </row>
  </sheetData>
  <mergeCells count="8">
    <mergeCell ref="B9:B10"/>
    <mergeCell ref="C9:C10"/>
    <mergeCell ref="D9:D10"/>
    <mergeCell ref="B4:D4"/>
    <mergeCell ref="B3:D3"/>
    <mergeCell ref="B7:D7"/>
    <mergeCell ref="B6:D6"/>
    <mergeCell ref="B5:D5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2024-03-06T13:45:06Z</cp:lastPrinted>
  <dcterms:created xsi:type="dcterms:W3CDTF">2021-07-29T18:58:50Z</dcterms:created>
  <dcterms:modified xsi:type="dcterms:W3CDTF">2024-03-06T13:45:47Z</dcterms:modified>
</cp:coreProperties>
</file>