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595" windowHeight="8910"/>
  </bookViews>
  <sheets>
    <sheet name="P1 Presupuesto Aprobado" sheetId="1" r:id="rId1"/>
  </sheets>
  <calcPr calcId="144525"/>
</workbook>
</file>

<file path=xl/calcChain.xml><?xml version="1.0" encoding="utf-8"?>
<calcChain xmlns="http://schemas.openxmlformats.org/spreadsheetml/2006/main">
  <c r="D70" i="1" l="1"/>
  <c r="D44" i="1"/>
  <c r="C44" i="1" l="1"/>
  <c r="C60" i="1"/>
  <c r="D60" i="1" l="1"/>
  <c r="D43" i="1"/>
  <c r="D42" i="1"/>
  <c r="D38" i="1"/>
  <c r="D37" i="1"/>
  <c r="D36" i="1"/>
  <c r="D35" i="1"/>
  <c r="C34" i="1"/>
  <c r="D30" i="1"/>
  <c r="D25" i="1"/>
  <c r="C24" i="1"/>
  <c r="C18" i="1"/>
  <c r="D21" i="1"/>
  <c r="D22" i="1"/>
  <c r="C82" i="1" l="1"/>
  <c r="C91" i="1" s="1"/>
  <c r="D34" i="1"/>
  <c r="D24" i="1"/>
  <c r="D18" i="1"/>
  <c r="D82" i="1" l="1"/>
  <c r="D91" i="1" s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<sst xmlns="http://schemas.openxmlformats.org/spreadsheetml/2006/main" count="87" uniqueCount="87">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</sst>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4" fontId="0" fillId="4" borderId="0" xfId="0" applyNumberFormat="1" applyFill="1"/>
    <xf numFmtId="43" fontId="0" fillId="0" borderId="0" xfId="1" applyFont="1"/>
    <xf numFmtId="9" fontId="0" fillId="0" borderId="0" xfId="2" applyFont="1"/>
    <xf numFmtId="43" fontId="3" fillId="4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4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4" borderId="0" xfId="0" applyNumberFormat="1" applyFill="1"/>
    <xf numFmtId="4" fontId="0" fillId="0" borderId="0" xfId="0" applyNumberFormat="1" applyFill="1"/>
    <xf numFmtId="43" fontId="2" fillId="2" borderId="2" xfId="0" applyNumberFormat="1" applyFont="1" applyFill="1" applyBorder="1"/>
    <xf numFmtId="0" fontId="4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 readingOrder="1"/>
    </xf>
    <xf numFmtId="164" fontId="3" fillId="0" borderId="0" xfId="0" applyNumberFormat="1" applyFont="1" applyFill="1"/>
    <xf numFmtId="4" fontId="2" fillId="0" borderId="0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43" fontId="3" fillId="0" borderId="0" xfId="0" applyNumberFormat="1" applyFont="1" applyFill="1"/>
    <xf numFmtId="43" fontId="0" fillId="0" borderId="0" xfId="0" applyNumberFormat="1" applyFill="1"/>
    <xf numFmtId="43" fontId="0" fillId="0" borderId="0" xfId="0" applyNumberForma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43" fontId="3" fillId="0" borderId="0" xfId="0" applyNumberFormat="1" applyFont="1" applyFill="1" applyBorder="1"/>
    <xf numFmtId="0" fontId="0" fillId="0" borderId="0" xfId="0"/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781053</xdr:colOff>
      <xdr:row>2</xdr:row>
      <xdr:rowOff>142876</xdr:rowOff>
    </xdr:from>
    <xdr:to>
      <xdr:col>4</xdr:col>
      <xdr:colOff>57151</xdr:colOff>
      <xdr:row>4</xdr:row>
      <xdr:rowOff>161926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9363078" y="523876"/>
          <a:ext cx="1562098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695325</xdr:colOff>
      <xdr:row>2</xdr:row>
      <xdr:rowOff>133350</xdr:rowOff>
    </xdr:from>
    <xdr:to>
      <xdr:col>4</xdr:col>
      <xdr:colOff>38100</xdr:colOff>
      <xdr:row>5</xdr:row>
      <xdr:rowOff>19050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514350"/>
          <a:ext cx="16287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304800</xdr:colOff>
      <xdr:row>1</xdr:row>
      <xdr:rowOff>123825</xdr:rowOff>
    </xdr:from>
    <xdr:to>
      <xdr:col>1</xdr:col>
      <xdr:colOff>1485900</xdr:colOff>
      <xdr:row>5</xdr:row>
      <xdr:rowOff>133350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4325"/>
          <a:ext cx="11811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9"/>
  <sheetViews>
    <sheetView showGridLines="0" tabSelected="1" workbookViewId="0">
      <selection activeCell="F16" sqref="F16"/>
    </sheetView>
  </sheetViews>
  <sheetFormatPr baseColWidth="10" defaultRowHeight="15" x14ac:dyDescent="0.25"/>
  <cols>
    <col min="2" max="2" width="105.85546875" customWidth="1"/>
    <col min="3" max="3" width="17.5703125" customWidth="1"/>
    <col min="4" max="4" width="16.7109375" style="22" customWidth="1"/>
    <col min="5" max="5" width="16.7109375" style="35" customWidth="1"/>
    <col min="6" max="6" width="18.140625" customWidth="1"/>
    <col min="7" max="8" width="15.140625" bestFit="1" customWidth="1"/>
  </cols>
  <sheetData>
    <row r="3" spans="1:16" ht="28.5" customHeight="1" x14ac:dyDescent="0.25">
      <c r="B3" s="59" t="s">
        <v>84</v>
      </c>
      <c r="C3" s="60"/>
      <c r="D3" s="60"/>
      <c r="E3" s="37"/>
      <c r="F3" s="17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21" customHeight="1" x14ac:dyDescent="0.25">
      <c r="B4" s="57" t="s">
        <v>83</v>
      </c>
      <c r="C4" s="58"/>
      <c r="D4" s="58"/>
      <c r="E4" s="38"/>
      <c r="F4" s="16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15.75" x14ac:dyDescent="0.25">
      <c r="B5" s="63" t="s">
        <v>86</v>
      </c>
      <c r="C5" s="64"/>
      <c r="D5" s="64"/>
      <c r="E5" s="39"/>
      <c r="F5" s="15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ht="15.75" customHeight="1" x14ac:dyDescent="0.25">
      <c r="B6" s="61" t="s">
        <v>76</v>
      </c>
      <c r="C6" s="62"/>
      <c r="D6" s="62"/>
      <c r="E6" s="40"/>
      <c r="F6" s="14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.75" customHeight="1" x14ac:dyDescent="0.25">
      <c r="A7" s="13"/>
      <c r="B7" s="61" t="s">
        <v>77</v>
      </c>
      <c r="C7" s="62"/>
      <c r="D7" s="62"/>
      <c r="E7" s="40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s="49" customFormat="1" ht="15.75" customHeight="1" x14ac:dyDescent="0.25">
      <c r="A8" s="51"/>
      <c r="B8" s="51"/>
      <c r="C8" s="51"/>
      <c r="D8" s="51"/>
      <c r="E8" s="40"/>
      <c r="F8" s="51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s="49" customFormat="1" ht="15.75" customHeight="1" x14ac:dyDescent="0.25">
      <c r="A9" s="51"/>
      <c r="B9" s="51"/>
      <c r="C9" s="51"/>
      <c r="D9" s="51"/>
      <c r="E9" s="40"/>
      <c r="I9" s="50"/>
      <c r="J9" s="50"/>
      <c r="K9" s="50"/>
      <c r="L9" s="50"/>
      <c r="M9" s="50"/>
      <c r="N9" s="50"/>
      <c r="O9" s="50"/>
      <c r="P9" s="50"/>
    </row>
    <row r="10" spans="1:16" s="49" customFormat="1" ht="15.75" customHeight="1" x14ac:dyDescent="0.25">
      <c r="A10" s="51"/>
      <c r="B10" s="51"/>
      <c r="C10" s="51"/>
      <c r="D10" s="51"/>
      <c r="E10" s="40"/>
      <c r="I10" s="50"/>
      <c r="J10" s="50"/>
      <c r="K10" s="50"/>
      <c r="L10" s="50"/>
      <c r="M10" s="50"/>
      <c r="N10" s="50"/>
      <c r="O10" s="50"/>
      <c r="P10" s="50"/>
    </row>
    <row r="11" spans="1:16" s="49" customFormat="1" ht="15.75" customHeight="1" x14ac:dyDescent="0.25">
      <c r="A11" s="51"/>
      <c r="B11" s="51"/>
      <c r="C11" s="51"/>
      <c r="D11" s="51"/>
      <c r="E11" s="40"/>
      <c r="I11" s="50"/>
      <c r="J11" s="50"/>
      <c r="K11" s="50"/>
      <c r="L11" s="50"/>
      <c r="M11" s="50"/>
      <c r="N11" s="50"/>
      <c r="O11" s="50"/>
      <c r="P11" s="50"/>
    </row>
    <row r="12" spans="1:16" s="49" customFormat="1" ht="15.75" customHeight="1" x14ac:dyDescent="0.25">
      <c r="A12" s="51"/>
      <c r="B12" s="51"/>
      <c r="C12" s="51"/>
      <c r="D12" s="51"/>
      <c r="E12" s="40"/>
      <c r="I12" s="50"/>
      <c r="J12" s="50"/>
      <c r="K12" s="50"/>
      <c r="L12" s="50"/>
      <c r="M12" s="50"/>
      <c r="N12" s="50"/>
      <c r="O12" s="50"/>
      <c r="P12" s="50"/>
    </row>
    <row r="13" spans="1:16" s="49" customFormat="1" ht="15.75" customHeight="1" x14ac:dyDescent="0.25">
      <c r="A13" s="51"/>
      <c r="B13" s="51"/>
      <c r="C13" s="51"/>
      <c r="D13" s="51"/>
      <c r="E13" s="40"/>
      <c r="I13" s="50"/>
      <c r="J13" s="50"/>
      <c r="K13" s="50"/>
      <c r="L13" s="50"/>
      <c r="M13" s="50"/>
      <c r="N13" s="50"/>
      <c r="O13" s="50"/>
      <c r="P13" s="50"/>
    </row>
    <row r="14" spans="1:16" x14ac:dyDescent="0.25">
      <c r="B14" s="3"/>
      <c r="C14" s="4"/>
      <c r="D14" s="4"/>
      <c r="E14" s="41"/>
      <c r="F14" s="7"/>
    </row>
    <row r="15" spans="1:16" ht="15" customHeight="1" x14ac:dyDescent="0.25">
      <c r="B15" s="52" t="s">
        <v>66</v>
      </c>
      <c r="C15" s="53" t="s">
        <v>79</v>
      </c>
      <c r="D15" s="55" t="s">
        <v>78</v>
      </c>
      <c r="E15" s="42"/>
      <c r="F15" s="7"/>
    </row>
    <row r="16" spans="1:16" x14ac:dyDescent="0.25">
      <c r="B16" s="52"/>
      <c r="C16" s="54"/>
      <c r="D16" s="56"/>
      <c r="E16" s="42"/>
      <c r="F16" s="7"/>
    </row>
    <row r="17" spans="2:5" ht="15" customHeight="1" x14ac:dyDescent="0.25">
      <c r="B17" s="1" t="s">
        <v>0</v>
      </c>
      <c r="C17" s="2"/>
      <c r="D17" s="21"/>
      <c r="E17" s="43"/>
    </row>
    <row r="18" spans="2:5" ht="28.5" customHeight="1" x14ac:dyDescent="0.25">
      <c r="B18" s="24" t="s">
        <v>1</v>
      </c>
      <c r="C18" s="29">
        <f>+C19+C20+C21+C22+C23</f>
        <v>432558878</v>
      </c>
      <c r="D18" s="29">
        <f>+D19+D20+D21+D22+D23</f>
        <v>432558878</v>
      </c>
      <c r="E18" s="44"/>
    </row>
    <row r="19" spans="2:5" ht="21" customHeight="1" x14ac:dyDescent="0.25">
      <c r="B19" s="5" t="s">
        <v>2</v>
      </c>
      <c r="C19" s="23">
        <v>365810308</v>
      </c>
      <c r="D19" s="23">
        <v>358810308</v>
      </c>
      <c r="E19" s="45"/>
    </row>
    <row r="20" spans="2:5" x14ac:dyDescent="0.25">
      <c r="B20" s="5" t="s">
        <v>3</v>
      </c>
      <c r="C20" s="23">
        <v>18204800</v>
      </c>
      <c r="D20" s="23">
        <v>25204800</v>
      </c>
      <c r="E20" s="45"/>
    </row>
    <row r="21" spans="2:5" ht="15.75" customHeight="1" x14ac:dyDescent="0.25">
      <c r="B21" s="5" t="s">
        <v>4</v>
      </c>
      <c r="C21" s="23">
        <v>0</v>
      </c>
      <c r="D21" s="23">
        <f t="shared" ref="D21:D43" si="0">+C21</f>
        <v>0</v>
      </c>
      <c r="E21" s="45"/>
    </row>
    <row r="22" spans="2:5" x14ac:dyDescent="0.25">
      <c r="B22" s="5" t="s">
        <v>5</v>
      </c>
      <c r="C22" s="23">
        <v>0</v>
      </c>
      <c r="D22" s="23">
        <f t="shared" si="0"/>
        <v>0</v>
      </c>
      <c r="E22" s="45"/>
    </row>
    <row r="23" spans="2:5" ht="15" customHeight="1" x14ac:dyDescent="0.25">
      <c r="B23" s="5" t="s">
        <v>6</v>
      </c>
      <c r="C23" s="23">
        <v>48543770</v>
      </c>
      <c r="D23" s="23">
        <v>48543770</v>
      </c>
      <c r="E23" s="45"/>
    </row>
    <row r="24" spans="2:5" ht="15" customHeight="1" x14ac:dyDescent="0.25">
      <c r="B24" s="24" t="s">
        <v>7</v>
      </c>
      <c r="C24" s="29">
        <f>+C25+C26+C27+C28+C29+C30+C31+C32+C33</f>
        <v>30570000</v>
      </c>
      <c r="D24" s="29">
        <f>+D25+D26+D27+D28+D29+D30+D31+D32+D33</f>
        <v>30620000</v>
      </c>
      <c r="E24" s="44"/>
    </row>
    <row r="25" spans="2:5" x14ac:dyDescent="0.25">
      <c r="B25" s="5" t="s">
        <v>8</v>
      </c>
      <c r="C25" s="30">
        <v>3220000</v>
      </c>
      <c r="D25" s="23">
        <f t="shared" si="0"/>
        <v>3220000</v>
      </c>
      <c r="E25" s="45"/>
    </row>
    <row r="26" spans="2:5" x14ac:dyDescent="0.25">
      <c r="B26" s="5" t="s">
        <v>9</v>
      </c>
      <c r="C26" s="30">
        <v>2250000</v>
      </c>
      <c r="D26" s="30">
        <v>2250000</v>
      </c>
      <c r="E26" s="46"/>
    </row>
    <row r="27" spans="2:5" x14ac:dyDescent="0.25">
      <c r="B27" s="5" t="s">
        <v>10</v>
      </c>
      <c r="C27" s="30">
        <v>500000</v>
      </c>
      <c r="D27" s="23">
        <v>500000</v>
      </c>
      <c r="E27" s="45"/>
    </row>
    <row r="28" spans="2:5" x14ac:dyDescent="0.25">
      <c r="B28" s="5" t="s">
        <v>11</v>
      </c>
      <c r="C28" s="30">
        <v>400000</v>
      </c>
      <c r="D28" s="23">
        <v>400000</v>
      </c>
      <c r="E28" s="45"/>
    </row>
    <row r="29" spans="2:5" ht="15" customHeight="1" x14ac:dyDescent="0.25">
      <c r="B29" s="5" t="s">
        <v>12</v>
      </c>
      <c r="C29" s="30">
        <v>6050000</v>
      </c>
      <c r="D29" s="23">
        <v>6050000</v>
      </c>
      <c r="E29" s="45"/>
    </row>
    <row r="30" spans="2:5" x14ac:dyDescent="0.25">
      <c r="B30" s="5" t="s">
        <v>13</v>
      </c>
      <c r="C30" s="30">
        <v>900000</v>
      </c>
      <c r="D30" s="22">
        <f t="shared" si="0"/>
        <v>900000</v>
      </c>
    </row>
    <row r="31" spans="2:5" x14ac:dyDescent="0.25">
      <c r="B31" s="5" t="s">
        <v>14</v>
      </c>
      <c r="C31" s="30">
        <v>11000000</v>
      </c>
      <c r="D31" s="22">
        <v>11000000</v>
      </c>
    </row>
    <row r="32" spans="2:5" x14ac:dyDescent="0.25">
      <c r="B32" s="5" t="s">
        <v>15</v>
      </c>
      <c r="C32" s="30">
        <v>5200000</v>
      </c>
      <c r="D32" s="22">
        <v>5250000</v>
      </c>
    </row>
    <row r="33" spans="2:5" x14ac:dyDescent="0.25">
      <c r="B33" s="5" t="s">
        <v>16</v>
      </c>
      <c r="C33" s="30">
        <v>1050000</v>
      </c>
      <c r="D33" s="22">
        <v>1050000</v>
      </c>
    </row>
    <row r="34" spans="2:5" x14ac:dyDescent="0.25">
      <c r="B34" s="24" t="s">
        <v>17</v>
      </c>
      <c r="C34" s="29">
        <f t="shared" ref="C34:D34" si="1">+C35+C36+C37+C38+C39+C40+C41+C42+C43</f>
        <v>109538543</v>
      </c>
      <c r="D34" s="29">
        <f t="shared" si="1"/>
        <v>109538543</v>
      </c>
      <c r="E34" s="44"/>
    </row>
    <row r="35" spans="2:5" x14ac:dyDescent="0.25">
      <c r="B35" s="5" t="s">
        <v>18</v>
      </c>
      <c r="C35" s="30">
        <v>10100000</v>
      </c>
      <c r="D35" s="22">
        <f t="shared" si="0"/>
        <v>10100000</v>
      </c>
    </row>
    <row r="36" spans="2:5" x14ac:dyDescent="0.25">
      <c r="B36" s="5" t="s">
        <v>19</v>
      </c>
      <c r="C36" s="30">
        <v>1800000</v>
      </c>
      <c r="D36" s="22">
        <f t="shared" si="0"/>
        <v>1800000</v>
      </c>
    </row>
    <row r="37" spans="2:5" x14ac:dyDescent="0.25">
      <c r="B37" s="5" t="s">
        <v>20</v>
      </c>
      <c r="C37" s="30">
        <v>3950000</v>
      </c>
      <c r="D37" s="22">
        <f t="shared" si="0"/>
        <v>3950000</v>
      </c>
    </row>
    <row r="38" spans="2:5" x14ac:dyDescent="0.25">
      <c r="B38" s="5" t="s">
        <v>21</v>
      </c>
      <c r="C38" s="30">
        <v>25139243</v>
      </c>
      <c r="D38" s="22">
        <f t="shared" si="0"/>
        <v>25139243</v>
      </c>
    </row>
    <row r="39" spans="2:5" x14ac:dyDescent="0.25">
      <c r="B39" s="5" t="s">
        <v>22</v>
      </c>
      <c r="C39" s="30">
        <v>618000</v>
      </c>
      <c r="D39" s="22">
        <v>618000</v>
      </c>
    </row>
    <row r="40" spans="2:5" x14ac:dyDescent="0.25">
      <c r="B40" s="5" t="s">
        <v>23</v>
      </c>
      <c r="C40" s="30">
        <v>2151300</v>
      </c>
      <c r="D40" s="22">
        <v>2151300</v>
      </c>
    </row>
    <row r="41" spans="2:5" x14ac:dyDescent="0.25">
      <c r="B41" s="5" t="s">
        <v>24</v>
      </c>
      <c r="C41" s="30">
        <v>30250000</v>
      </c>
      <c r="D41" s="22">
        <v>30250000</v>
      </c>
    </row>
    <row r="42" spans="2:5" x14ac:dyDescent="0.25">
      <c r="B42" s="5" t="s">
        <v>25</v>
      </c>
      <c r="C42" s="30">
        <v>0</v>
      </c>
      <c r="D42" s="22">
        <f t="shared" si="0"/>
        <v>0</v>
      </c>
    </row>
    <row r="43" spans="2:5" x14ac:dyDescent="0.25">
      <c r="B43" s="5" t="s">
        <v>26</v>
      </c>
      <c r="C43" s="30">
        <v>35530000</v>
      </c>
      <c r="D43" s="22">
        <f t="shared" si="0"/>
        <v>35530000</v>
      </c>
    </row>
    <row r="44" spans="2:5" x14ac:dyDescent="0.25">
      <c r="B44" s="24" t="s">
        <v>27</v>
      </c>
      <c r="C44" s="31">
        <f>+C45+C46+C47+C48+C49+C50+C51+C52</f>
        <v>500000</v>
      </c>
      <c r="D44" s="31">
        <f>+D45+D46+D47+D48+D49+D50+D51+D52</f>
        <v>450000</v>
      </c>
      <c r="E44" s="47"/>
    </row>
    <row r="45" spans="2:5" x14ac:dyDescent="0.25">
      <c r="B45" s="5" t="s">
        <v>28</v>
      </c>
      <c r="C45" s="30">
        <v>500000</v>
      </c>
      <c r="D45" s="22">
        <v>450000</v>
      </c>
    </row>
    <row r="46" spans="2:5" x14ac:dyDescent="0.25">
      <c r="B46" s="5" t="s">
        <v>29</v>
      </c>
      <c r="C46" s="23"/>
    </row>
    <row r="47" spans="2:5" x14ac:dyDescent="0.25">
      <c r="B47" s="5" t="s">
        <v>30</v>
      </c>
      <c r="C47" s="6"/>
    </row>
    <row r="48" spans="2:5" x14ac:dyDescent="0.25">
      <c r="B48" s="5" t="s">
        <v>31</v>
      </c>
      <c r="C48" s="6"/>
    </row>
    <row r="49" spans="2:5" x14ac:dyDescent="0.25">
      <c r="B49" s="5" t="s">
        <v>32</v>
      </c>
      <c r="C49" s="6"/>
    </row>
    <row r="50" spans="2:5" x14ac:dyDescent="0.25">
      <c r="B50" s="5" t="s">
        <v>33</v>
      </c>
      <c r="C50" s="6"/>
    </row>
    <row r="51" spans="2:5" x14ac:dyDescent="0.25">
      <c r="B51" s="5" t="s">
        <v>34</v>
      </c>
      <c r="C51" s="6"/>
    </row>
    <row r="52" spans="2:5" x14ac:dyDescent="0.25">
      <c r="B52" s="5" t="s">
        <v>35</v>
      </c>
      <c r="C52" s="6"/>
    </row>
    <row r="53" spans="2:5" x14ac:dyDescent="0.25">
      <c r="B53" s="24" t="s">
        <v>36</v>
      </c>
      <c r="C53" s="25"/>
      <c r="D53" s="26"/>
    </row>
    <row r="54" spans="2:5" x14ac:dyDescent="0.25">
      <c r="B54" s="5" t="s">
        <v>37</v>
      </c>
      <c r="C54" s="6"/>
    </row>
    <row r="55" spans="2:5" x14ac:dyDescent="0.25">
      <c r="B55" s="5" t="s">
        <v>38</v>
      </c>
      <c r="C55" s="6"/>
    </row>
    <row r="56" spans="2:5" x14ac:dyDescent="0.25">
      <c r="B56" s="5" t="s">
        <v>39</v>
      </c>
      <c r="C56" s="6"/>
    </row>
    <row r="57" spans="2:5" x14ac:dyDescent="0.25">
      <c r="B57" s="5" t="s">
        <v>40</v>
      </c>
      <c r="C57" s="6"/>
    </row>
    <row r="58" spans="2:5" x14ac:dyDescent="0.25">
      <c r="B58" s="5" t="s">
        <v>41</v>
      </c>
      <c r="C58" s="6"/>
    </row>
    <row r="59" spans="2:5" x14ac:dyDescent="0.25">
      <c r="B59" s="5" t="s">
        <v>42</v>
      </c>
      <c r="C59" s="6"/>
    </row>
    <row r="60" spans="2:5" x14ac:dyDescent="0.25">
      <c r="B60" s="24" t="s">
        <v>43</v>
      </c>
      <c r="C60" s="29">
        <f>+C61+C62+C63+C64+C65+C66+C67+C68+C69</f>
        <v>16537700</v>
      </c>
      <c r="D60" s="29">
        <f t="shared" ref="D60" si="2">+D61+D62+D63+D64+D65+D66+D67+D68+D69</f>
        <v>16537700</v>
      </c>
      <c r="E60" s="44"/>
    </row>
    <row r="61" spans="2:5" x14ac:dyDescent="0.25">
      <c r="B61" s="5" t="s">
        <v>44</v>
      </c>
      <c r="C61" s="30">
        <v>3650000</v>
      </c>
      <c r="D61" s="30">
        <v>3650000</v>
      </c>
      <c r="E61" s="46"/>
    </row>
    <row r="62" spans="2:5" x14ac:dyDescent="0.25">
      <c r="B62" s="5" t="s">
        <v>45</v>
      </c>
      <c r="C62" s="30">
        <v>0</v>
      </c>
      <c r="D62" s="30">
        <v>0</v>
      </c>
      <c r="E62" s="46"/>
    </row>
    <row r="63" spans="2:5" x14ac:dyDescent="0.25">
      <c r="B63" s="5" t="s">
        <v>46</v>
      </c>
      <c r="C63" s="30">
        <v>8000000</v>
      </c>
      <c r="D63" s="30">
        <v>8000000</v>
      </c>
      <c r="E63" s="46"/>
    </row>
    <row r="64" spans="2:5" x14ac:dyDescent="0.25">
      <c r="B64" s="5" t="s">
        <v>47</v>
      </c>
      <c r="C64" s="30">
        <v>1500000</v>
      </c>
      <c r="D64" s="30">
        <v>1500000</v>
      </c>
      <c r="E64" s="46"/>
    </row>
    <row r="65" spans="2:5" x14ac:dyDescent="0.25">
      <c r="B65" s="5" t="s">
        <v>48</v>
      </c>
      <c r="C65" s="30">
        <v>2700000</v>
      </c>
      <c r="D65" s="30">
        <v>2700000</v>
      </c>
      <c r="E65" s="46"/>
    </row>
    <row r="66" spans="2:5" x14ac:dyDescent="0.25">
      <c r="B66" s="5" t="s">
        <v>49</v>
      </c>
      <c r="C66" s="30">
        <v>500000</v>
      </c>
      <c r="D66" s="30">
        <v>500000</v>
      </c>
      <c r="E66" s="46"/>
    </row>
    <row r="67" spans="2:5" x14ac:dyDescent="0.25">
      <c r="B67" s="5" t="s">
        <v>50</v>
      </c>
      <c r="C67" s="30">
        <v>0</v>
      </c>
      <c r="D67" s="30">
        <v>0</v>
      </c>
      <c r="E67" s="46"/>
    </row>
    <row r="68" spans="2:5" x14ac:dyDescent="0.25">
      <c r="B68" s="5" t="s">
        <v>51</v>
      </c>
      <c r="C68" s="30">
        <v>187700</v>
      </c>
      <c r="D68" s="30">
        <v>187700</v>
      </c>
      <c r="E68" s="46"/>
    </row>
    <row r="69" spans="2:5" x14ac:dyDescent="0.25">
      <c r="B69" s="5" t="s">
        <v>52</v>
      </c>
      <c r="C69" s="32">
        <v>0</v>
      </c>
      <c r="D69" s="32">
        <v>0</v>
      </c>
      <c r="E69" s="47"/>
    </row>
    <row r="70" spans="2:5" x14ac:dyDescent="0.25">
      <c r="B70" s="24" t="s">
        <v>53</v>
      </c>
      <c r="C70" s="25"/>
      <c r="D70" s="26">
        <f>+D71+D72+D73+D74</f>
        <v>0</v>
      </c>
    </row>
    <row r="71" spans="2:5" x14ac:dyDescent="0.25">
      <c r="B71" s="5" t="s">
        <v>54</v>
      </c>
      <c r="C71" s="6"/>
    </row>
    <row r="72" spans="2:5" x14ac:dyDescent="0.25">
      <c r="B72" s="5" t="s">
        <v>55</v>
      </c>
      <c r="C72" s="6"/>
      <c r="D72" s="22">
        <v>0</v>
      </c>
    </row>
    <row r="73" spans="2:5" x14ac:dyDescent="0.25">
      <c r="B73" s="5" t="s">
        <v>56</v>
      </c>
      <c r="C73" s="6"/>
    </row>
    <row r="74" spans="2:5" x14ac:dyDescent="0.25">
      <c r="B74" s="5" t="s">
        <v>57</v>
      </c>
      <c r="C74" s="6"/>
    </row>
    <row r="75" spans="2:5" x14ac:dyDescent="0.25">
      <c r="B75" s="24" t="s">
        <v>58</v>
      </c>
      <c r="C75" s="25"/>
      <c r="D75" s="26"/>
    </row>
    <row r="76" spans="2:5" x14ac:dyDescent="0.25">
      <c r="B76" s="5" t="s">
        <v>59</v>
      </c>
      <c r="C76" s="6"/>
    </row>
    <row r="77" spans="2:5" x14ac:dyDescent="0.25">
      <c r="B77" s="5" t="s">
        <v>60</v>
      </c>
      <c r="C77" s="6"/>
    </row>
    <row r="78" spans="2:5" x14ac:dyDescent="0.25">
      <c r="B78" s="24" t="s">
        <v>61</v>
      </c>
      <c r="C78" s="25"/>
      <c r="D78" s="26"/>
    </row>
    <row r="79" spans="2:5" x14ac:dyDescent="0.25">
      <c r="B79" s="5" t="s">
        <v>62</v>
      </c>
      <c r="C79" s="6"/>
    </row>
    <row r="80" spans="2:5" x14ac:dyDescent="0.25">
      <c r="B80" s="5" t="s">
        <v>63</v>
      </c>
      <c r="C80" s="6"/>
    </row>
    <row r="81" spans="2:6" x14ac:dyDescent="0.25">
      <c r="B81" s="5" t="s">
        <v>64</v>
      </c>
      <c r="C81" s="6"/>
    </row>
    <row r="82" spans="2:6" x14ac:dyDescent="0.25">
      <c r="B82" s="1" t="s">
        <v>67</v>
      </c>
      <c r="C82" s="33">
        <f>+C44+C34+C24+C18+C60</f>
        <v>589705121</v>
      </c>
      <c r="D82" s="33">
        <f>+D44+D34+D24+D18+D60+D70</f>
        <v>589705121</v>
      </c>
      <c r="E82" s="48"/>
    </row>
    <row r="83" spans="2:6" x14ac:dyDescent="0.25">
      <c r="B83" s="24" t="s">
        <v>68</v>
      </c>
      <c r="C83" s="25"/>
      <c r="D83" s="34"/>
      <c r="E83" s="45"/>
    </row>
    <row r="84" spans="2:6" x14ac:dyDescent="0.25">
      <c r="B84" s="5" t="s">
        <v>69</v>
      </c>
      <c r="C84" s="6"/>
      <c r="D84" s="23"/>
      <c r="E84" s="45"/>
    </row>
    <row r="85" spans="2:6" x14ac:dyDescent="0.25">
      <c r="B85" s="5" t="s">
        <v>70</v>
      </c>
      <c r="C85" s="6"/>
      <c r="D85" s="23"/>
      <c r="E85" s="45"/>
    </row>
    <row r="86" spans="2:6" x14ac:dyDescent="0.25">
      <c r="B86" s="24" t="s">
        <v>71</v>
      </c>
      <c r="C86" s="25"/>
      <c r="D86" s="34"/>
      <c r="E86" s="45"/>
    </row>
    <row r="87" spans="2:6" x14ac:dyDescent="0.25">
      <c r="B87" s="5" t="s">
        <v>72</v>
      </c>
      <c r="C87" s="6"/>
      <c r="D87" s="23"/>
      <c r="E87" s="45"/>
    </row>
    <row r="88" spans="2:6" x14ac:dyDescent="0.25">
      <c r="B88" s="5" t="s">
        <v>73</v>
      </c>
      <c r="C88" s="6"/>
      <c r="D88" s="23"/>
      <c r="E88" s="45"/>
    </row>
    <row r="89" spans="2:6" x14ac:dyDescent="0.25">
      <c r="B89" s="24" t="s">
        <v>74</v>
      </c>
      <c r="C89" s="25"/>
      <c r="D89" s="34"/>
      <c r="E89" s="45"/>
    </row>
    <row r="90" spans="2:6" x14ac:dyDescent="0.25">
      <c r="B90" s="5" t="s">
        <v>75</v>
      </c>
      <c r="C90" s="6"/>
      <c r="D90" s="23"/>
      <c r="E90" s="45"/>
    </row>
    <row r="91" spans="2:6" x14ac:dyDescent="0.25">
      <c r="B91" s="8" t="s">
        <v>65</v>
      </c>
      <c r="C91" s="36">
        <f>+C82</f>
        <v>589705121</v>
      </c>
      <c r="D91" s="36">
        <f>+D82</f>
        <v>589705121</v>
      </c>
      <c r="E91" s="48"/>
      <c r="F91" s="6"/>
    </row>
    <row r="92" spans="2:6" x14ac:dyDescent="0.25">
      <c r="B92" s="5" t="s">
        <v>85</v>
      </c>
      <c r="C92" s="23"/>
      <c r="F92" s="27"/>
    </row>
    <row r="93" spans="2:6" ht="26.25" customHeight="1" x14ac:dyDescent="0.25"/>
    <row r="94" spans="2:6" ht="33.75" customHeight="1" x14ac:dyDescent="0.25"/>
    <row r="95" spans="2:6" x14ac:dyDescent="0.25">
      <c r="F95" s="27"/>
    </row>
    <row r="96" spans="2:6" ht="15.75" thickBot="1" x14ac:dyDescent="0.3">
      <c r="F96" s="28"/>
    </row>
    <row r="97" spans="2:2" ht="15.75" thickBot="1" x14ac:dyDescent="0.3">
      <c r="B97" s="20" t="s">
        <v>80</v>
      </c>
    </row>
    <row r="98" spans="2:2" ht="30.75" thickBot="1" x14ac:dyDescent="0.3">
      <c r="B98" s="18" t="s">
        <v>81</v>
      </c>
    </row>
    <row r="99" spans="2:2" ht="45.75" thickBot="1" x14ac:dyDescent="0.3">
      <c r="B99" s="19" t="s">
        <v>82</v>
      </c>
    </row>
  </sheetData>
  <mergeCells count="8">
    <mergeCell ref="B15:B16"/>
    <mergeCell ref="C15:C16"/>
    <mergeCell ref="D15:D16"/>
    <mergeCell ref="B4:D4"/>
    <mergeCell ref="B3:D3"/>
    <mergeCell ref="B7:D7"/>
    <mergeCell ref="B6:D6"/>
    <mergeCell ref="B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2025-07-04T13:05:41Z</cp:lastPrinted>
  <dcterms:created xsi:type="dcterms:W3CDTF">2021-07-29T18:58:50Z</dcterms:created>
  <dcterms:modified xsi:type="dcterms:W3CDTF">2025-07-10T13:09:36Z</dcterms:modified>
</cp:coreProperties>
</file>