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2026\Enero\Presupuesto\Listos\"/>
    </mc:Choice>
  </mc:AlternateContent>
  <bookViews>
    <workbookView xWindow="0" yWindow="0" windowWidth="19200" windowHeight="7650"/>
  </bookViews>
  <sheets>
    <sheet name="P1 Presupuesto Aprobado" sheetId="1" r:id="rId1"/>
  </sheets>
  <calcPr calcId="162913"/>
</workbook>
</file>

<file path=xl/calcChain.xml><?xml version="1.0" encoding="utf-8"?>
<calcChain xmlns="http://schemas.openxmlformats.org/spreadsheetml/2006/main">
  <c r="D13" i="1" l="1"/>
  <c r="E65" i="1" l="1"/>
  <c r="E39" i="1"/>
  <c r="D39" i="1" l="1"/>
  <c r="D55" i="1"/>
  <c r="E55" i="1" l="1"/>
  <c r="D29" i="1"/>
  <c r="D19" i="1"/>
  <c r="D77" i="1" l="1"/>
  <c r="D86" i="1" s="1"/>
  <c r="E29" i="1"/>
  <c r="E19" i="1"/>
  <c r="E13" i="1"/>
  <c r="E77" i="1" l="1"/>
  <c r="E86" i="1" s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<sst xmlns="http://schemas.openxmlformats.org/spreadsheetml/2006/main" count="87" uniqueCount="87">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</sst>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0" fontId="3" fillId="3" borderId="0" xfId="0" applyFont="1" applyFill="1" applyAlignment="1">
      <alignment horizontal="left" indent="1"/>
    </xf>
    <xf numFmtId="164" fontId="3" fillId="3" borderId="0" xfId="0" applyNumberFormat="1" applyFont="1" applyFill="1"/>
    <xf numFmtId="4" fontId="0" fillId="3" borderId="0" xfId="0" applyNumberFormat="1" applyFill="1"/>
    <xf numFmtId="43" fontId="0" fillId="0" borderId="0" xfId="1" applyFont="1"/>
    <xf numFmtId="9" fontId="0" fillId="0" borderId="0" xfId="2" applyFont="1"/>
    <xf numFmtId="43" fontId="3" fillId="3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3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3" borderId="0" xfId="0" applyNumberFormat="1" applyFill="1"/>
    <xf numFmtId="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 readingOrder="1"/>
    </xf>
    <xf numFmtId="43" fontId="3" fillId="0" borderId="0" xfId="0" applyNumberFormat="1" applyFont="1" applyFill="1"/>
    <xf numFmtId="43" fontId="0" fillId="0" borderId="0" xfId="0" applyNumberFormat="1" applyFill="1"/>
    <xf numFmtId="43" fontId="0" fillId="0" borderId="0" xfId="0" applyNumberForma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0" xfId="0" applyNumberFormat="1" applyFont="1" applyFill="1" applyBorder="1"/>
    <xf numFmtId="0" fontId="0" fillId="0" borderId="0" xfId="0"/>
    <xf numFmtId="43" fontId="8" fillId="0" borderId="0" xfId="0" applyNumberFormat="1" applyFont="1"/>
    <xf numFmtId="43" fontId="8" fillId="0" borderId="0" xfId="0" applyNumberFormat="1" applyFont="1" applyAlignment="1">
      <alignment vertical="center" wrapText="1"/>
    </xf>
    <xf numFmtId="43" fontId="9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2619375</xdr:colOff>
      <xdr:row>0</xdr:row>
      <xdr:rowOff>114300</xdr:rowOff>
    </xdr:from>
    <xdr:to>
      <xdr:col>2</xdr:col>
      <xdr:colOff>7010400</xdr:colOff>
      <xdr:row>4</xdr:row>
      <xdr:rowOff>47625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4143375" y="114300"/>
          <a:ext cx="439102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142875</xdr:rowOff>
    </xdr:from>
    <xdr:to>
      <xdr:col>6</xdr:col>
      <xdr:colOff>485775</xdr:colOff>
      <xdr:row>103</xdr:row>
      <xdr:rowOff>9525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17674" t="20566" r="18702" b="61343"/>
        <a:stretch/>
      </xdr:blipFill>
      <xdr:spPr bwMode="auto">
        <a:xfrm>
          <a:off x="28575" y="19602450"/>
          <a:ext cx="10915650" cy="1581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93"/>
  <sheetViews>
    <sheetView showGridLines="0" tabSelected="1" topLeftCell="C1" workbookViewId="0">
      <selection activeCell="F5" sqref="F5"/>
    </sheetView>
  </sheetViews>
  <sheetFormatPr baseColWidth="10" defaultRowHeight="15" x14ac:dyDescent="0.25"/>
  <cols>
    <col min="1" max="2" width="0" hidden="1" customWidth="1"/>
    <col min="3" max="3" width="105.85546875" customWidth="1"/>
    <col min="4" max="4" width="17.5703125" customWidth="1"/>
    <col min="5" max="5" width="16.7109375" style="19" customWidth="1"/>
    <col min="6" max="6" width="16.7109375" style="33" customWidth="1"/>
    <col min="7" max="7" width="18.140625" customWidth="1"/>
    <col min="8" max="9" width="15.140625" bestFit="1" customWidth="1"/>
  </cols>
  <sheetData>
    <row r="2" spans="2:17" s="43" customFormat="1" x14ac:dyDescent="0.25">
      <c r="E2" s="19"/>
      <c r="F2" s="33"/>
    </row>
    <row r="3" spans="2:17" s="43" customFormat="1" x14ac:dyDescent="0.25">
      <c r="E3" s="19"/>
      <c r="F3" s="33"/>
    </row>
    <row r="5" spans="2:17" ht="28.5" customHeight="1" x14ac:dyDescent="0.25">
      <c r="C5" s="54" t="s">
        <v>84</v>
      </c>
      <c r="D5" s="55"/>
      <c r="E5" s="55"/>
      <c r="F5" s="34"/>
      <c r="G5" s="14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7" ht="21" customHeight="1" x14ac:dyDescent="0.25">
      <c r="C6" s="52" t="s">
        <v>83</v>
      </c>
      <c r="D6" s="53"/>
      <c r="E6" s="53"/>
      <c r="F6" s="35"/>
      <c r="G6" s="13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ht="15.75" x14ac:dyDescent="0.25">
      <c r="C7" s="58" t="s">
        <v>86</v>
      </c>
      <c r="D7" s="59"/>
      <c r="E7" s="59"/>
      <c r="F7" s="36"/>
      <c r="G7" s="12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7" ht="15.75" customHeight="1" x14ac:dyDescent="0.25">
      <c r="C8" s="56" t="s">
        <v>76</v>
      </c>
      <c r="D8" s="57"/>
      <c r="E8" s="57"/>
      <c r="F8" s="37"/>
      <c r="G8" s="11"/>
      <c r="H8" s="9"/>
      <c r="I8" s="9"/>
      <c r="J8" s="9"/>
      <c r="K8" s="9"/>
      <c r="L8" s="9"/>
      <c r="M8" s="9"/>
      <c r="N8" s="9"/>
      <c r="O8" s="9"/>
      <c r="P8" s="9"/>
      <c r="Q8" s="9"/>
    </row>
    <row r="9" spans="2:17" ht="15.75" customHeight="1" x14ac:dyDescent="0.25">
      <c r="B9" s="10"/>
      <c r="C9" s="56" t="s">
        <v>77</v>
      </c>
      <c r="D9" s="57"/>
      <c r="E9" s="57"/>
      <c r="F9" s="37"/>
      <c r="G9" s="10"/>
      <c r="H9" s="9"/>
      <c r="I9" s="9"/>
      <c r="J9" s="9"/>
      <c r="K9" s="9"/>
      <c r="L9" s="9"/>
      <c r="M9" s="9"/>
      <c r="N9" s="9"/>
      <c r="O9" s="9"/>
      <c r="P9" s="9"/>
      <c r="Q9" s="9"/>
    </row>
    <row r="10" spans="2:17" ht="15" customHeight="1" x14ac:dyDescent="0.25">
      <c r="C10" s="47" t="s">
        <v>66</v>
      </c>
      <c r="D10" s="48" t="s">
        <v>79</v>
      </c>
      <c r="E10" s="50" t="s">
        <v>78</v>
      </c>
      <c r="F10"/>
    </row>
    <row r="11" spans="2:17" x14ac:dyDescent="0.25">
      <c r="C11" s="47"/>
      <c r="D11" s="49"/>
      <c r="E11" s="51"/>
      <c r="F11"/>
    </row>
    <row r="12" spans="2:17" ht="15" customHeight="1" x14ac:dyDescent="0.25">
      <c r="C12" s="1" t="s">
        <v>0</v>
      </c>
      <c r="D12" s="2"/>
      <c r="E12" s="18"/>
      <c r="F12"/>
    </row>
    <row r="13" spans="2:17" ht="28.5" customHeight="1" x14ac:dyDescent="0.25">
      <c r="C13" s="22" t="s">
        <v>1</v>
      </c>
      <c r="D13" s="27">
        <f>+SUM(D14:D18)</f>
        <v>498206717</v>
      </c>
      <c r="E13" s="27">
        <f>+E14+E15+E16+E17+E18</f>
        <v>0</v>
      </c>
      <c r="F13"/>
    </row>
    <row r="14" spans="2:17" ht="21" customHeight="1" x14ac:dyDescent="0.25">
      <c r="C14" s="3" t="s">
        <v>2</v>
      </c>
      <c r="D14" s="44">
        <v>408200000</v>
      </c>
      <c r="E14" s="20"/>
      <c r="F14"/>
    </row>
    <row r="15" spans="2:17" ht="15.75" x14ac:dyDescent="0.25">
      <c r="C15" s="3" t="s">
        <v>3</v>
      </c>
      <c r="D15" s="44">
        <v>30930425</v>
      </c>
      <c r="E15" s="20"/>
      <c r="F15"/>
    </row>
    <row r="16" spans="2:17" ht="15.75" customHeight="1" x14ac:dyDescent="0.25">
      <c r="C16" s="3" t="s">
        <v>4</v>
      </c>
      <c r="E16" s="20"/>
      <c r="F16"/>
    </row>
    <row r="17" spans="3:6" ht="15.75" x14ac:dyDescent="0.25">
      <c r="C17" s="3" t="s">
        <v>5</v>
      </c>
      <c r="D17" s="44"/>
      <c r="E17" s="20"/>
      <c r="F17"/>
    </row>
    <row r="18" spans="3:6" ht="15" customHeight="1" x14ac:dyDescent="0.25">
      <c r="C18" s="3" t="s">
        <v>6</v>
      </c>
      <c r="D18" s="44">
        <v>59076292</v>
      </c>
      <c r="E18" s="20"/>
      <c r="F18"/>
    </row>
    <row r="19" spans="3:6" ht="15" customHeight="1" x14ac:dyDescent="0.25">
      <c r="C19" s="22" t="s">
        <v>7</v>
      </c>
      <c r="D19" s="27">
        <f>+D20+D21+D22+D23+D24+D25+D26+D27+D28</f>
        <v>32700000</v>
      </c>
      <c r="E19" s="27">
        <f>+E20+E21+E22+E23+E24+E25+E26+E27+E28</f>
        <v>0</v>
      </c>
      <c r="F19"/>
    </row>
    <row r="20" spans="3:6" ht="15.75" x14ac:dyDescent="0.25">
      <c r="C20" s="3" t="s">
        <v>8</v>
      </c>
      <c r="D20" s="45">
        <v>3750000</v>
      </c>
      <c r="E20" s="20"/>
      <c r="F20"/>
    </row>
    <row r="21" spans="3:6" ht="15.75" x14ac:dyDescent="0.25">
      <c r="C21" s="3" t="s">
        <v>9</v>
      </c>
      <c r="D21" s="45">
        <v>300000</v>
      </c>
      <c r="E21" s="28"/>
      <c r="F21"/>
    </row>
    <row r="22" spans="3:6" ht="15.75" x14ac:dyDescent="0.25">
      <c r="C22" s="3" t="s">
        <v>10</v>
      </c>
      <c r="D22" s="45">
        <v>300000</v>
      </c>
      <c r="E22" s="20"/>
      <c r="F22"/>
    </row>
    <row r="23" spans="3:6" ht="15.75" x14ac:dyDescent="0.25">
      <c r="C23" s="3" t="s">
        <v>11</v>
      </c>
      <c r="D23" s="45">
        <v>750000</v>
      </c>
      <c r="E23" s="20"/>
      <c r="F23"/>
    </row>
    <row r="24" spans="3:6" ht="15" customHeight="1" x14ac:dyDescent="0.25">
      <c r="C24" s="3" t="s">
        <v>12</v>
      </c>
      <c r="D24" s="45">
        <v>6250000</v>
      </c>
      <c r="E24" s="20"/>
      <c r="F24"/>
    </row>
    <row r="25" spans="3:6" ht="15.75" x14ac:dyDescent="0.25">
      <c r="C25" s="3" t="s">
        <v>13</v>
      </c>
      <c r="D25" s="45">
        <v>900000</v>
      </c>
      <c r="F25"/>
    </row>
    <row r="26" spans="3:6" ht="15.75" x14ac:dyDescent="0.25">
      <c r="C26" s="3" t="s">
        <v>14</v>
      </c>
      <c r="D26" s="45">
        <v>16600000</v>
      </c>
      <c r="F26"/>
    </row>
    <row r="27" spans="3:6" ht="15.75" x14ac:dyDescent="0.25">
      <c r="C27" s="3" t="s">
        <v>15</v>
      </c>
      <c r="D27" s="45">
        <v>3000000</v>
      </c>
      <c r="F27"/>
    </row>
    <row r="28" spans="3:6" ht="15.75" x14ac:dyDescent="0.25">
      <c r="C28" s="3" t="s">
        <v>16</v>
      </c>
      <c r="D28" s="45">
        <v>850000</v>
      </c>
      <c r="F28"/>
    </row>
    <row r="29" spans="3:6" x14ac:dyDescent="0.25">
      <c r="C29" s="22" t="s">
        <v>17</v>
      </c>
      <c r="D29" s="27">
        <f t="shared" ref="D29:E29" si="0">+D30+D31+D32+D33+D34+D35+D36+D37+D38</f>
        <v>174640000</v>
      </c>
      <c r="E29" s="27">
        <f t="shared" si="0"/>
        <v>0</v>
      </c>
      <c r="F29"/>
    </row>
    <row r="30" spans="3:6" ht="15.75" x14ac:dyDescent="0.25">
      <c r="C30" s="3" t="s">
        <v>18</v>
      </c>
      <c r="D30" s="45">
        <v>20000000</v>
      </c>
      <c r="F30"/>
    </row>
    <row r="31" spans="3:6" ht="15.75" x14ac:dyDescent="0.25">
      <c r="C31" s="3" t="s">
        <v>19</v>
      </c>
      <c r="D31" s="45">
        <v>1500000</v>
      </c>
      <c r="F31"/>
    </row>
    <row r="32" spans="3:6" ht="15.75" x14ac:dyDescent="0.25">
      <c r="C32" s="3" t="s">
        <v>20</v>
      </c>
      <c r="D32" s="45">
        <v>4300000</v>
      </c>
      <c r="F32"/>
    </row>
    <row r="33" spans="3:6" ht="15.75" x14ac:dyDescent="0.25">
      <c r="C33" s="3" t="s">
        <v>21</v>
      </c>
      <c r="D33" s="45">
        <v>40000000</v>
      </c>
      <c r="F33"/>
    </row>
    <row r="34" spans="3:6" ht="15.75" x14ac:dyDescent="0.25">
      <c r="C34" s="3" t="s">
        <v>22</v>
      </c>
      <c r="D34" s="45">
        <v>550000</v>
      </c>
      <c r="F34"/>
    </row>
    <row r="35" spans="3:6" ht="15.75" x14ac:dyDescent="0.25">
      <c r="C35" s="3" t="s">
        <v>23</v>
      </c>
      <c r="D35" s="45">
        <v>900000</v>
      </c>
    </row>
    <row r="36" spans="3:6" ht="15.75" x14ac:dyDescent="0.25">
      <c r="C36" s="3" t="s">
        <v>24</v>
      </c>
      <c r="D36" s="45">
        <v>57940000</v>
      </c>
    </row>
    <row r="37" spans="3:6" ht="15.75" x14ac:dyDescent="0.25">
      <c r="C37" s="3" t="s">
        <v>25</v>
      </c>
      <c r="D37" s="45"/>
    </row>
    <row r="38" spans="3:6" ht="15.75" x14ac:dyDescent="0.25">
      <c r="C38" s="3" t="s">
        <v>26</v>
      </c>
      <c r="D38" s="45">
        <v>49450000</v>
      </c>
    </row>
    <row r="39" spans="3:6" x14ac:dyDescent="0.25">
      <c r="C39" s="22" t="s">
        <v>27</v>
      </c>
      <c r="D39" s="29">
        <f>+D40+D41+D42+D43+D44+D45+D46+D47</f>
        <v>150000</v>
      </c>
      <c r="E39" s="29">
        <f>+E40+E41+E42+E43+E44+E45+E46+E47</f>
        <v>0</v>
      </c>
      <c r="F39" s="41"/>
    </row>
    <row r="40" spans="3:6" ht="15.75" x14ac:dyDescent="0.25">
      <c r="C40" s="3" t="s">
        <v>28</v>
      </c>
      <c r="D40" s="45">
        <v>150000</v>
      </c>
    </row>
    <row r="41" spans="3:6" x14ac:dyDescent="0.25">
      <c r="C41" s="3" t="s">
        <v>29</v>
      </c>
      <c r="D41" s="20"/>
    </row>
    <row r="42" spans="3:6" x14ac:dyDescent="0.25">
      <c r="C42" s="3" t="s">
        <v>30</v>
      </c>
      <c r="D42" s="4"/>
    </row>
    <row r="43" spans="3:6" x14ac:dyDescent="0.25">
      <c r="C43" s="3" t="s">
        <v>31</v>
      </c>
      <c r="D43" s="4"/>
    </row>
    <row r="44" spans="3:6" x14ac:dyDescent="0.25">
      <c r="C44" s="3" t="s">
        <v>32</v>
      </c>
      <c r="D44" s="4"/>
    </row>
    <row r="45" spans="3:6" x14ac:dyDescent="0.25">
      <c r="C45" s="3" t="s">
        <v>33</v>
      </c>
      <c r="D45" s="4"/>
    </row>
    <row r="46" spans="3:6" x14ac:dyDescent="0.25">
      <c r="C46" s="3" t="s">
        <v>34</v>
      </c>
      <c r="D46" s="4"/>
    </row>
    <row r="47" spans="3:6" x14ac:dyDescent="0.25">
      <c r="C47" s="3" t="s">
        <v>35</v>
      </c>
      <c r="D47" s="4"/>
    </row>
    <row r="48" spans="3:6" x14ac:dyDescent="0.25">
      <c r="C48" s="22" t="s">
        <v>36</v>
      </c>
      <c r="D48" s="23"/>
      <c r="E48" s="24"/>
    </row>
    <row r="49" spans="3:6" x14ac:dyDescent="0.25">
      <c r="C49" s="3" t="s">
        <v>37</v>
      </c>
      <c r="D49" s="4"/>
    </row>
    <row r="50" spans="3:6" x14ac:dyDescent="0.25">
      <c r="C50" s="3" t="s">
        <v>38</v>
      </c>
      <c r="D50" s="4"/>
    </row>
    <row r="51" spans="3:6" x14ac:dyDescent="0.25">
      <c r="C51" s="3" t="s">
        <v>39</v>
      </c>
      <c r="D51" s="4"/>
    </row>
    <row r="52" spans="3:6" x14ac:dyDescent="0.25">
      <c r="C52" s="3" t="s">
        <v>40</v>
      </c>
      <c r="D52" s="4"/>
    </row>
    <row r="53" spans="3:6" x14ac:dyDescent="0.25">
      <c r="C53" s="3" t="s">
        <v>41</v>
      </c>
      <c r="D53" s="4"/>
    </row>
    <row r="54" spans="3:6" x14ac:dyDescent="0.25">
      <c r="C54" s="3" t="s">
        <v>42</v>
      </c>
      <c r="D54" s="4"/>
    </row>
    <row r="55" spans="3:6" x14ac:dyDescent="0.25">
      <c r="C55" s="22" t="s">
        <v>43</v>
      </c>
      <c r="D55" s="27">
        <f>+D56+D57+D58+D59+D60+D61+D62+D63+D64</f>
        <v>20000000</v>
      </c>
      <c r="E55" s="27">
        <f t="shared" ref="E55" si="1">+E56+E57+E58+E59+E60+E61+E62+E63+E64</f>
        <v>0</v>
      </c>
      <c r="F55" s="38"/>
    </row>
    <row r="56" spans="3:6" ht="15.75" x14ac:dyDescent="0.25">
      <c r="C56" s="3" t="s">
        <v>44</v>
      </c>
      <c r="D56" s="45">
        <v>3600000</v>
      </c>
      <c r="E56" s="28"/>
      <c r="F56" s="40"/>
    </row>
    <row r="57" spans="3:6" ht="15.75" x14ac:dyDescent="0.25">
      <c r="C57" s="3" t="s">
        <v>45</v>
      </c>
      <c r="D57" s="45"/>
      <c r="E57" s="28"/>
      <c r="F57" s="40"/>
    </row>
    <row r="58" spans="3:6" ht="15.75" x14ac:dyDescent="0.25">
      <c r="C58" s="3" t="s">
        <v>46</v>
      </c>
      <c r="D58" s="45">
        <v>10500000</v>
      </c>
      <c r="E58" s="28"/>
      <c r="F58" s="40"/>
    </row>
    <row r="59" spans="3:6" ht="15.75" x14ac:dyDescent="0.25">
      <c r="C59" s="3" t="s">
        <v>47</v>
      </c>
      <c r="D59" s="45">
        <v>2000000</v>
      </c>
      <c r="E59" s="28"/>
      <c r="F59" s="40"/>
    </row>
    <row r="60" spans="3:6" ht="15.75" x14ac:dyDescent="0.25">
      <c r="C60" s="3" t="s">
        <v>48</v>
      </c>
      <c r="D60" s="45">
        <v>2200000</v>
      </c>
      <c r="E60" s="28"/>
      <c r="F60" s="40"/>
    </row>
    <row r="61" spans="3:6" ht="15.75" x14ac:dyDescent="0.25">
      <c r="C61" s="3" t="s">
        <v>49</v>
      </c>
      <c r="D61" s="45">
        <v>200000</v>
      </c>
      <c r="E61" s="28"/>
      <c r="F61" s="40"/>
    </row>
    <row r="62" spans="3:6" ht="15.75" x14ac:dyDescent="0.25">
      <c r="C62" s="3" t="s">
        <v>50</v>
      </c>
      <c r="D62" s="45"/>
      <c r="E62" s="28"/>
      <c r="F62" s="40"/>
    </row>
    <row r="63" spans="3:6" ht="15.75" x14ac:dyDescent="0.25">
      <c r="C63" s="3" t="s">
        <v>51</v>
      </c>
      <c r="D63" s="45">
        <v>1500000</v>
      </c>
      <c r="E63" s="28"/>
      <c r="F63" s="40"/>
    </row>
    <row r="64" spans="3:6" x14ac:dyDescent="0.25">
      <c r="C64" s="3" t="s">
        <v>52</v>
      </c>
      <c r="D64" s="30">
        <v>0</v>
      </c>
      <c r="E64" s="30">
        <v>0</v>
      </c>
      <c r="F64" s="41"/>
    </row>
    <row r="65" spans="3:6" x14ac:dyDescent="0.25">
      <c r="C65" s="22" t="s">
        <v>53</v>
      </c>
      <c r="D65" s="23"/>
      <c r="E65" s="24">
        <f>+E66+E67+E68+E69</f>
        <v>0</v>
      </c>
    </row>
    <row r="66" spans="3:6" x14ac:dyDescent="0.25">
      <c r="C66" s="3" t="s">
        <v>54</v>
      </c>
      <c r="D66" s="4"/>
    </row>
    <row r="67" spans="3:6" x14ac:dyDescent="0.25">
      <c r="C67" s="3" t="s">
        <v>55</v>
      </c>
      <c r="D67" s="4"/>
      <c r="E67" s="19">
        <v>0</v>
      </c>
    </row>
    <row r="68" spans="3:6" x14ac:dyDescent="0.25">
      <c r="C68" s="3" t="s">
        <v>56</v>
      </c>
      <c r="D68" s="4"/>
    </row>
    <row r="69" spans="3:6" x14ac:dyDescent="0.25">
      <c r="C69" s="3" t="s">
        <v>57</v>
      </c>
      <c r="D69" s="4"/>
    </row>
    <row r="70" spans="3:6" x14ac:dyDescent="0.25">
      <c r="C70" s="22" t="s">
        <v>58</v>
      </c>
      <c r="D70" s="23"/>
      <c r="E70" s="24"/>
    </row>
    <row r="71" spans="3:6" x14ac:dyDescent="0.25">
      <c r="C71" s="3" t="s">
        <v>59</v>
      </c>
      <c r="D71" s="4"/>
    </row>
    <row r="72" spans="3:6" x14ac:dyDescent="0.25">
      <c r="C72" s="3" t="s">
        <v>60</v>
      </c>
      <c r="D72" s="4"/>
    </row>
    <row r="73" spans="3:6" x14ac:dyDescent="0.25">
      <c r="C73" s="22" t="s">
        <v>61</v>
      </c>
      <c r="D73" s="23"/>
      <c r="E73" s="24"/>
    </row>
    <row r="74" spans="3:6" x14ac:dyDescent="0.25">
      <c r="C74" s="3" t="s">
        <v>62</v>
      </c>
      <c r="D74" s="4"/>
    </row>
    <row r="75" spans="3:6" x14ac:dyDescent="0.25">
      <c r="C75" s="3" t="s">
        <v>63</v>
      </c>
      <c r="D75" s="4"/>
    </row>
    <row r="76" spans="3:6" x14ac:dyDescent="0.25">
      <c r="C76" s="3" t="s">
        <v>64</v>
      </c>
      <c r="D76" s="4"/>
    </row>
    <row r="77" spans="3:6" x14ac:dyDescent="0.25">
      <c r="C77" s="1" t="s">
        <v>67</v>
      </c>
      <c r="D77" s="31">
        <f>+D39+D29+D19+D13+D55</f>
        <v>725696717</v>
      </c>
      <c r="E77" s="31">
        <f>+E39+E29+E19+E13+E55+E65</f>
        <v>0</v>
      </c>
      <c r="F77" s="42"/>
    </row>
    <row r="78" spans="3:6" x14ac:dyDescent="0.25">
      <c r="C78" s="22" t="s">
        <v>68</v>
      </c>
      <c r="D78" s="23"/>
      <c r="E78" s="32"/>
      <c r="F78" s="39"/>
    </row>
    <row r="79" spans="3:6" x14ac:dyDescent="0.25">
      <c r="C79" s="3" t="s">
        <v>69</v>
      </c>
      <c r="D79" s="4"/>
      <c r="E79" s="20"/>
      <c r="F79" s="39"/>
    </row>
    <row r="80" spans="3:6" x14ac:dyDescent="0.25">
      <c r="C80" s="3" t="s">
        <v>70</v>
      </c>
      <c r="D80" s="4"/>
      <c r="E80" s="20"/>
      <c r="F80" s="39"/>
    </row>
    <row r="81" spans="3:7" x14ac:dyDescent="0.25">
      <c r="C81" s="22" t="s">
        <v>71</v>
      </c>
      <c r="D81" s="23"/>
      <c r="E81" s="32"/>
      <c r="F81" s="39"/>
    </row>
    <row r="82" spans="3:7" x14ac:dyDescent="0.25">
      <c r="C82" s="3" t="s">
        <v>72</v>
      </c>
      <c r="D82" s="4"/>
      <c r="E82" s="20"/>
      <c r="F82" s="39"/>
    </row>
    <row r="83" spans="3:7" x14ac:dyDescent="0.25">
      <c r="C83" s="3" t="s">
        <v>73</v>
      </c>
      <c r="D83" s="4"/>
      <c r="E83" s="20"/>
      <c r="F83" s="39"/>
    </row>
    <row r="84" spans="3:7" x14ac:dyDescent="0.25">
      <c r="C84" s="22" t="s">
        <v>74</v>
      </c>
      <c r="D84" s="23"/>
      <c r="E84" s="32"/>
      <c r="F84" s="39"/>
    </row>
    <row r="85" spans="3:7" x14ac:dyDescent="0.25">
      <c r="C85" s="3" t="s">
        <v>75</v>
      </c>
      <c r="D85" s="4"/>
      <c r="E85" s="20"/>
      <c r="F85" s="39"/>
    </row>
    <row r="86" spans="3:7" x14ac:dyDescent="0.25">
      <c r="C86" s="5" t="s">
        <v>65</v>
      </c>
      <c r="D86" s="46">
        <f>+D77</f>
        <v>725696717</v>
      </c>
      <c r="E86" s="21">
        <f>+E77</f>
        <v>0</v>
      </c>
      <c r="F86" s="42"/>
      <c r="G86" s="4"/>
    </row>
    <row r="87" spans="3:7" x14ac:dyDescent="0.25">
      <c r="C87" s="3" t="s">
        <v>85</v>
      </c>
      <c r="D87" s="20"/>
      <c r="G87" s="25"/>
    </row>
    <row r="88" spans="3:7" ht="7.5" customHeight="1" x14ac:dyDescent="0.25"/>
    <row r="89" spans="3:7" ht="0.75" customHeight="1" x14ac:dyDescent="0.25">
      <c r="G89" s="25"/>
    </row>
    <row r="90" spans="3:7" ht="15.75" thickBot="1" x14ac:dyDescent="0.3">
      <c r="G90" s="26"/>
    </row>
    <row r="91" spans="3:7" ht="15.75" thickBot="1" x14ac:dyDescent="0.3">
      <c r="C91" s="17" t="s">
        <v>80</v>
      </c>
    </row>
    <row r="92" spans="3:7" ht="30.75" thickBot="1" x14ac:dyDescent="0.3">
      <c r="C92" s="15" t="s">
        <v>81</v>
      </c>
    </row>
    <row r="93" spans="3:7" ht="45.75" thickBot="1" x14ac:dyDescent="0.3">
      <c r="C93" s="16" t="s">
        <v>82</v>
      </c>
    </row>
  </sheetData>
  <mergeCells count="8">
    <mergeCell ref="C10:C11"/>
    <mergeCell ref="D10:D11"/>
    <mergeCell ref="E10:E11"/>
    <mergeCell ref="C6:E6"/>
    <mergeCell ref="C5:E5"/>
    <mergeCell ref="C9:E9"/>
    <mergeCell ref="C8:E8"/>
    <mergeCell ref="C7:E7"/>
  </mergeCells>
  <pageMargins left="0.25" right="0.25" top="0.75" bottom="0.75" header="0.3" footer="0.3"/>
  <pageSetup paperSize="5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2026-02-09T15:29:38Z</cp:lastPrinted>
  <dcterms:created xsi:type="dcterms:W3CDTF">2021-07-29T18:58:50Z</dcterms:created>
  <dcterms:modified xsi:type="dcterms:W3CDTF">2026-02-10T17:08:54Z</dcterms:modified>
</cp:coreProperties>
</file>